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LL　デスクトップ\Dell\バドミントン協会桔梗原引継\平成30年度分\H30全道新人戦予選\要項発送等\"/>
    </mc:Choice>
  </mc:AlternateContent>
  <xr:revisionPtr revIDLastSave="0" documentId="8_{E8B9A08A-293C-4EC3-A702-26EF996F0A15}" xr6:coauthVersionLast="31" xr6:coauthVersionMax="31" xr10:uidLastSave="{00000000-0000-0000-0000-000000000000}"/>
  <bookViews>
    <workbookView xWindow="5025" yWindow="-210" windowWidth="19200" windowHeight="7410" xr2:uid="{00000000-000D-0000-FFFF-FFFF00000000}"/>
  </bookViews>
  <sheets>
    <sheet name="申込用紙" sheetId="4" r:id="rId1"/>
    <sheet name="単票" sheetId="5" r:id="rId2"/>
  </sheets>
  <definedNames>
    <definedName name="_xlnm.Print_Area" localSheetId="0">申込用紙!$A$1:$F$39</definedName>
  </definedNames>
  <calcPr calcId="179017" refMode="R1C1"/>
</workbook>
</file>

<file path=xl/calcChain.xml><?xml version="1.0" encoding="utf-8"?>
<calcChain xmlns="http://schemas.openxmlformats.org/spreadsheetml/2006/main">
  <c r="F38" i="4" l="1"/>
  <c r="E38" i="4"/>
  <c r="F37" i="4" l="1"/>
  <c r="D39" i="4" s="1"/>
  <c r="Z1" i="5"/>
  <c r="S1" i="5"/>
  <c r="N4" i="5"/>
  <c r="N3" i="5"/>
  <c r="N2" i="5"/>
  <c r="N1" i="5"/>
  <c r="J4" i="5"/>
  <c r="J3" i="5"/>
  <c r="J2" i="5"/>
  <c r="J1" i="5"/>
  <c r="E4" i="5"/>
  <c r="E3" i="5"/>
  <c r="E2" i="5"/>
  <c r="E1" i="5"/>
  <c r="A2" i="5"/>
  <c r="A3" i="5"/>
  <c r="A4" i="5"/>
  <c r="A1" i="5"/>
  <c r="D37" i="4"/>
  <c r="W1" i="5" s="1"/>
  <c r="D34" i="4"/>
  <c r="T1" i="5" s="1"/>
  <c r="D35" i="4"/>
  <c r="U1" i="5" s="1"/>
  <c r="C36" i="4"/>
  <c r="C37" i="4"/>
  <c r="D36" i="4"/>
  <c r="V1" i="5" s="1"/>
  <c r="C35" i="4"/>
  <c r="C34" i="4"/>
  <c r="AD6" i="5"/>
  <c r="AE6" i="5"/>
  <c r="AF6" i="5"/>
  <c r="AD7" i="5"/>
  <c r="AE7" i="5"/>
  <c r="AF7" i="5"/>
  <c r="AD8" i="5"/>
  <c r="AE8" i="5"/>
  <c r="AF8" i="5"/>
  <c r="AD9" i="5"/>
  <c r="AE9" i="5"/>
  <c r="AF9" i="5"/>
  <c r="AD10" i="5"/>
  <c r="AE10" i="5"/>
  <c r="AF10" i="5"/>
  <c r="AD11" i="5"/>
  <c r="AE11" i="5"/>
  <c r="AF11" i="5"/>
  <c r="AD12" i="5"/>
  <c r="AE12" i="5"/>
  <c r="AF12" i="5"/>
  <c r="AD13" i="5"/>
  <c r="AE13" i="5"/>
  <c r="AF13" i="5"/>
  <c r="AD14" i="5"/>
  <c r="AE14" i="5"/>
  <c r="AF14" i="5"/>
  <c r="AD15" i="5"/>
  <c r="AE15" i="5"/>
  <c r="AF15" i="5"/>
  <c r="AD16" i="5"/>
  <c r="AE16" i="5"/>
  <c r="AF16" i="5"/>
  <c r="AD17" i="5"/>
  <c r="AE17" i="5"/>
  <c r="AF17" i="5"/>
  <c r="AD18" i="5"/>
  <c r="AE18" i="5"/>
  <c r="AF18" i="5"/>
  <c r="AD19" i="5"/>
  <c r="AE19" i="5"/>
  <c r="AF19" i="5"/>
  <c r="AD20" i="5"/>
  <c r="AE20" i="5"/>
  <c r="AF20" i="5"/>
  <c r="AD21" i="5"/>
  <c r="AE21" i="5"/>
  <c r="AF21" i="5"/>
  <c r="AD22" i="5"/>
  <c r="AE22" i="5"/>
  <c r="AF22" i="5"/>
  <c r="AD23" i="5"/>
  <c r="AE23" i="5"/>
  <c r="AF23" i="5"/>
  <c r="AD24" i="5"/>
  <c r="AE24" i="5"/>
  <c r="AF24" i="5"/>
  <c r="AC23" i="5"/>
  <c r="AC24" i="5"/>
  <c r="AC6" i="5"/>
  <c r="AC7" i="5"/>
  <c r="AC8" i="5"/>
  <c r="AC9" i="5"/>
  <c r="AC10" i="5"/>
  <c r="AC11" i="5"/>
  <c r="AC12" i="5"/>
  <c r="AC13" i="5"/>
  <c r="AC14" i="5"/>
  <c r="AC15" i="5"/>
  <c r="AC16" i="5"/>
  <c r="AC17" i="5"/>
  <c r="AC18" i="5"/>
  <c r="AC19" i="5"/>
  <c r="AC20" i="5"/>
  <c r="AC21" i="5"/>
  <c r="AC22" i="5"/>
  <c r="AB19" i="5"/>
  <c r="AB20" i="5"/>
  <c r="AB21" i="5"/>
  <c r="AB22" i="5"/>
  <c r="AB23" i="5"/>
  <c r="AB24" i="5"/>
  <c r="AD5" i="5"/>
  <c r="AE5" i="5"/>
  <c r="AF5" i="5"/>
  <c r="AC5" i="5"/>
  <c r="AC2" i="5"/>
  <c r="AD2" i="5"/>
  <c r="AE2" i="5"/>
  <c r="AF2" i="5"/>
  <c r="AC3" i="5"/>
  <c r="AD3" i="5"/>
  <c r="AE3" i="5"/>
  <c r="AF3" i="5"/>
  <c r="AC4" i="5"/>
  <c r="AD4" i="5"/>
  <c r="AE4" i="5"/>
  <c r="AF4" i="5"/>
  <c r="AD1" i="5"/>
  <c r="AE1" i="5"/>
  <c r="AF1" i="5"/>
  <c r="AC1" i="5"/>
  <c r="AB2" i="5"/>
  <c r="AB3" i="5"/>
  <c r="AB4" i="5"/>
  <c r="AB5" i="5"/>
  <c r="AB6" i="5"/>
  <c r="AB7" i="5"/>
  <c r="AB8" i="5"/>
  <c r="AB9" i="5"/>
  <c r="AB10" i="5"/>
  <c r="AB11" i="5"/>
  <c r="AB12" i="5"/>
  <c r="AB13" i="5"/>
  <c r="AB14" i="5"/>
  <c r="AB15" i="5"/>
  <c r="AB16" i="5"/>
  <c r="AB17" i="5"/>
  <c r="AB18" i="5"/>
  <c r="AB1" i="5"/>
  <c r="Q4" i="5"/>
  <c r="P4" i="5"/>
  <c r="Q3" i="5"/>
  <c r="P3" i="5"/>
  <c r="Q1" i="5"/>
  <c r="P2" i="5"/>
  <c r="Q2" i="5"/>
  <c r="P1" i="5"/>
  <c r="L2" i="5"/>
  <c r="L3" i="5"/>
  <c r="L4" i="5"/>
  <c r="L1" i="5"/>
  <c r="H4" i="5"/>
  <c r="G4" i="5"/>
  <c r="G3" i="5"/>
  <c r="G2" i="5"/>
  <c r="H3" i="5"/>
  <c r="H1" i="5"/>
  <c r="H2" i="5"/>
  <c r="G1" i="5"/>
  <c r="C2" i="5"/>
  <c r="C3" i="5"/>
  <c r="C4" i="5"/>
  <c r="C1" i="5"/>
  <c r="Y1" i="5" l="1"/>
  <c r="F36" i="4"/>
  <c r="D38" i="4" s="1"/>
  <c r="X1" i="5" l="1"/>
</calcChain>
</file>

<file path=xl/sharedStrings.xml><?xml version="1.0" encoding="utf-8"?>
<sst xmlns="http://schemas.openxmlformats.org/spreadsheetml/2006/main" count="99" uniqueCount="77">
  <si>
    <t>氏　　名</t>
    <rPh sb="0" eb="1">
      <t>シ</t>
    </rPh>
    <rPh sb="3" eb="4">
      <t>メイ</t>
    </rPh>
    <phoneticPr fontId="1"/>
  </si>
  <si>
    <t>学年</t>
    <rPh sb="0" eb="2">
      <t>ガクネン</t>
    </rPh>
    <phoneticPr fontId="1"/>
  </si>
  <si>
    <t>生年月日</t>
    <rPh sb="0" eb="2">
      <t>セイネン</t>
    </rPh>
    <rPh sb="2" eb="4">
      <t>ガッピ</t>
    </rPh>
    <phoneticPr fontId="1"/>
  </si>
  <si>
    <t>協会登録</t>
    <rPh sb="0" eb="2">
      <t>キョウカイ</t>
    </rPh>
    <rPh sb="2" eb="4">
      <t>トウロク</t>
    </rPh>
    <phoneticPr fontId="1"/>
  </si>
  <si>
    <t>未×・済○</t>
    <rPh sb="0" eb="1">
      <t>ミ</t>
    </rPh>
    <rPh sb="3" eb="4">
      <t>ス</t>
    </rPh>
    <phoneticPr fontId="1"/>
  </si>
  <si>
    <t>申し込み責任者</t>
    <rPh sb="0" eb="1">
      <t>モウ</t>
    </rPh>
    <rPh sb="2" eb="3">
      <t>コ</t>
    </rPh>
    <rPh sb="4" eb="7">
      <t>セキニンシャ</t>
    </rPh>
    <phoneticPr fontId="1"/>
  </si>
  <si>
    <t>男子シングルス</t>
    <rPh sb="0" eb="2">
      <t>ダンシ</t>
    </rPh>
    <phoneticPr fontId="1"/>
  </si>
  <si>
    <t>男子ダブルス</t>
    <rPh sb="0" eb="2">
      <t>ダンシ</t>
    </rPh>
    <phoneticPr fontId="1"/>
  </si>
  <si>
    <t>女子シングルス</t>
    <rPh sb="0" eb="2">
      <t>ジョシ</t>
    </rPh>
    <phoneticPr fontId="1"/>
  </si>
  <si>
    <t>女子ダブルス</t>
    <rPh sb="0" eb="2">
      <t>ジョシ</t>
    </rPh>
    <phoneticPr fontId="1"/>
  </si>
  <si>
    <t>電話</t>
    <rPh sb="0" eb="2">
      <t>デンワ</t>
    </rPh>
    <phoneticPr fontId="1"/>
  </si>
  <si>
    <t>組み合わせ会議の
出欠確認（○・×）</t>
    <rPh sb="0" eb="1">
      <t>ク</t>
    </rPh>
    <rPh sb="2" eb="3">
      <t>ア</t>
    </rPh>
    <rPh sb="5" eb="7">
      <t>カイギ</t>
    </rPh>
    <rPh sb="9" eb="11">
      <t>シュッケツ</t>
    </rPh>
    <rPh sb="11" eb="13">
      <t>カクニン</t>
    </rPh>
    <phoneticPr fontId="1"/>
  </si>
  <si>
    <t>協会未登録者数</t>
    <rPh sb="0" eb="2">
      <t>キョウカイ</t>
    </rPh>
    <rPh sb="2" eb="5">
      <t>ミトウロク</t>
    </rPh>
    <rPh sb="5" eb="6">
      <t>シャ</t>
    </rPh>
    <rPh sb="6" eb="7">
      <t>スウ</t>
    </rPh>
    <phoneticPr fontId="1"/>
  </si>
  <si>
    <t>ﾗﾝｸ</t>
    <phoneticPr fontId="1"/>
  </si>
  <si>
    <t>フリガナ</t>
    <phoneticPr fontId="1"/>
  </si>
  <si>
    <t>○</t>
    <phoneticPr fontId="1"/>
  </si>
  <si>
    <t>×</t>
    <phoneticPr fontId="1"/>
  </si>
  <si>
    <t>BS1</t>
    <phoneticPr fontId="1"/>
  </si>
  <si>
    <t>BS2</t>
  </si>
  <si>
    <t>BS3</t>
  </si>
  <si>
    <t>BS4</t>
  </si>
  <si>
    <t>BG1</t>
    <phoneticPr fontId="1"/>
  </si>
  <si>
    <t>BG2</t>
    <phoneticPr fontId="1"/>
  </si>
  <si>
    <t>BG3</t>
    <phoneticPr fontId="1"/>
  </si>
  <si>
    <t>BG4</t>
    <phoneticPr fontId="1"/>
  </si>
  <si>
    <t>GS1</t>
    <phoneticPr fontId="1"/>
  </si>
  <si>
    <t>GS2</t>
    <phoneticPr fontId="1"/>
  </si>
  <si>
    <t>GS3</t>
    <phoneticPr fontId="1"/>
  </si>
  <si>
    <t>GS4</t>
    <phoneticPr fontId="1"/>
  </si>
  <si>
    <t>GD1</t>
    <phoneticPr fontId="1"/>
  </si>
  <si>
    <t>GD2</t>
    <phoneticPr fontId="1"/>
  </si>
  <si>
    <t>GD3</t>
    <phoneticPr fontId="1"/>
  </si>
  <si>
    <t>GD4</t>
    <phoneticPr fontId="1"/>
  </si>
  <si>
    <t>えりも中学校</t>
    <rPh sb="3" eb="6">
      <t>チュウガッコウ</t>
    </rPh>
    <phoneticPr fontId="2"/>
  </si>
  <si>
    <t>様似中学校</t>
    <rPh sb="0" eb="2">
      <t>サマニ</t>
    </rPh>
    <rPh sb="2" eb="5">
      <t>@</t>
    </rPh>
    <phoneticPr fontId="1"/>
  </si>
  <si>
    <t>浦河第一中学校</t>
    <rPh sb="0" eb="2">
      <t>ウラカワ</t>
    </rPh>
    <rPh sb="2" eb="3">
      <t>ダイ</t>
    </rPh>
    <rPh sb="3" eb="4">
      <t>1</t>
    </rPh>
    <rPh sb="4" eb="7">
      <t>@</t>
    </rPh>
    <phoneticPr fontId="1"/>
  </si>
  <si>
    <t>浦河第二中学校</t>
    <rPh sb="0" eb="2">
      <t>ウラカワ</t>
    </rPh>
    <rPh sb="2" eb="3">
      <t>ダイ</t>
    </rPh>
    <rPh sb="3" eb="4">
      <t>2</t>
    </rPh>
    <rPh sb="4" eb="7">
      <t>@</t>
    </rPh>
    <phoneticPr fontId="1"/>
  </si>
  <si>
    <t>三石中学校</t>
    <rPh sb="0" eb="2">
      <t>ミツイシ</t>
    </rPh>
    <rPh sb="2" eb="5">
      <t>@</t>
    </rPh>
    <phoneticPr fontId="1"/>
  </si>
  <si>
    <t>静内中学校</t>
    <rPh sb="0" eb="2">
      <t>シズナイ</t>
    </rPh>
    <rPh sb="2" eb="5">
      <t>@</t>
    </rPh>
    <phoneticPr fontId="1"/>
  </si>
  <si>
    <t>静内第三中学校</t>
    <rPh sb="0" eb="2">
      <t>シズナイ</t>
    </rPh>
    <rPh sb="2" eb="3">
      <t>ダイ</t>
    </rPh>
    <rPh sb="3" eb="4">
      <t>3</t>
    </rPh>
    <rPh sb="4" eb="7">
      <t>@</t>
    </rPh>
    <phoneticPr fontId="1"/>
  </si>
  <si>
    <t>新冠中学校</t>
    <rPh sb="0" eb="2">
      <t>ニイカップ</t>
    </rPh>
    <rPh sb="2" eb="5">
      <t>@</t>
    </rPh>
    <phoneticPr fontId="1"/>
  </si>
  <si>
    <t>厚賀中学校</t>
    <rPh sb="0" eb="2">
      <t>アツガ</t>
    </rPh>
    <rPh sb="2" eb="5">
      <t>@</t>
    </rPh>
    <phoneticPr fontId="1"/>
  </si>
  <si>
    <t>振内中学校</t>
    <rPh sb="0" eb="1">
      <t>フ</t>
    </rPh>
    <rPh sb="1" eb="2">
      <t>ナイ</t>
    </rPh>
    <rPh sb="2" eb="5">
      <t>チュウガッコウ</t>
    </rPh>
    <phoneticPr fontId="2"/>
  </si>
  <si>
    <t>門別中学校</t>
    <rPh sb="0" eb="2">
      <t>モンベツ</t>
    </rPh>
    <rPh sb="2" eb="5">
      <t>@</t>
    </rPh>
    <phoneticPr fontId="1"/>
  </si>
  <si>
    <t>富川中学校</t>
    <rPh sb="0" eb="2">
      <t>トミカワ</t>
    </rPh>
    <rPh sb="2" eb="5">
      <t>@</t>
    </rPh>
    <phoneticPr fontId="1"/>
  </si>
  <si>
    <t>平取中学校</t>
    <rPh sb="0" eb="2">
      <t>ビラトリ</t>
    </rPh>
    <rPh sb="2" eb="5">
      <t>@</t>
    </rPh>
    <phoneticPr fontId="1"/>
  </si>
  <si>
    <t>日高中学校</t>
    <rPh sb="0" eb="2">
      <t>ヒダカ</t>
    </rPh>
    <rPh sb="2" eb="5">
      <t>@</t>
    </rPh>
    <phoneticPr fontId="1"/>
  </si>
  <si>
    <t>穂別中学校</t>
    <rPh sb="0" eb="2">
      <t>ホベツ</t>
    </rPh>
    <rPh sb="2" eb="5">
      <t>@</t>
    </rPh>
    <phoneticPr fontId="1"/>
  </si>
  <si>
    <t>鵡川中学校</t>
    <rPh sb="0" eb="2">
      <t>ムカワ</t>
    </rPh>
    <rPh sb="2" eb="5">
      <t>@</t>
    </rPh>
    <phoneticPr fontId="1"/>
  </si>
  <si>
    <t>厚真中学校</t>
    <rPh sb="0" eb="2">
      <t>アツマ</t>
    </rPh>
    <rPh sb="2" eb="5">
      <t>@</t>
    </rPh>
    <phoneticPr fontId="1"/>
  </si>
  <si>
    <t>厚南中学校</t>
    <rPh sb="0" eb="1">
      <t>アツシ</t>
    </rPh>
    <rPh sb="1" eb="2">
      <t>ミナミ</t>
    </rPh>
    <rPh sb="2" eb="5">
      <t>@</t>
    </rPh>
    <phoneticPr fontId="1"/>
  </si>
  <si>
    <t>白老中学校</t>
    <rPh sb="0" eb="2">
      <t>シラオイ</t>
    </rPh>
    <rPh sb="2" eb="5">
      <t>@</t>
    </rPh>
    <phoneticPr fontId="1"/>
  </si>
  <si>
    <t>虎杖中学校</t>
    <rPh sb="0" eb="1">
      <t>トラ</t>
    </rPh>
    <rPh sb="1" eb="2">
      <t>ツエ</t>
    </rPh>
    <rPh sb="2" eb="5">
      <t>チュウガッコウ</t>
    </rPh>
    <phoneticPr fontId="2"/>
  </si>
  <si>
    <t>勇払中学校</t>
    <rPh sb="0" eb="2">
      <t>ユウフツ</t>
    </rPh>
    <rPh sb="2" eb="5">
      <t>@</t>
    </rPh>
    <phoneticPr fontId="1"/>
  </si>
  <si>
    <t>青翔中学校</t>
    <rPh sb="0" eb="1">
      <t>アオ</t>
    </rPh>
    <rPh sb="1" eb="2">
      <t>ショウ</t>
    </rPh>
    <rPh sb="2" eb="5">
      <t>@</t>
    </rPh>
    <phoneticPr fontId="1"/>
  </si>
  <si>
    <t>沼ノ端中学校</t>
    <rPh sb="0" eb="1">
      <t>ヌマ</t>
    </rPh>
    <rPh sb="2" eb="3">
      <t>ハタ</t>
    </rPh>
    <rPh sb="3" eb="6">
      <t>@</t>
    </rPh>
    <phoneticPr fontId="1"/>
  </si>
  <si>
    <t>和光中学校</t>
    <rPh sb="0" eb="2">
      <t>ワコウ</t>
    </rPh>
    <rPh sb="2" eb="5">
      <t>@</t>
    </rPh>
    <phoneticPr fontId="1"/>
  </si>
  <si>
    <t>開成中学校</t>
    <rPh sb="0" eb="2">
      <t>カイセイ</t>
    </rPh>
    <rPh sb="2" eb="5">
      <t>@</t>
    </rPh>
    <phoneticPr fontId="1"/>
  </si>
  <si>
    <t>苫東中学校</t>
    <rPh sb="0" eb="1">
      <t>トマ</t>
    </rPh>
    <rPh sb="1" eb="2">
      <t>ヒガシ</t>
    </rPh>
    <rPh sb="2" eb="5">
      <t>@</t>
    </rPh>
    <phoneticPr fontId="1"/>
  </si>
  <si>
    <t>啓北中学校</t>
    <rPh sb="0" eb="2">
      <t>ケイホク</t>
    </rPh>
    <rPh sb="2" eb="5">
      <t>@</t>
    </rPh>
    <phoneticPr fontId="1"/>
  </si>
  <si>
    <t>光洋中学校</t>
    <rPh sb="0" eb="2">
      <t>コウヨウ</t>
    </rPh>
    <rPh sb="2" eb="5">
      <t>@</t>
    </rPh>
    <phoneticPr fontId="1"/>
  </si>
  <si>
    <t>明倫中学校</t>
    <rPh sb="0" eb="2">
      <t>メイリン</t>
    </rPh>
    <rPh sb="2" eb="5">
      <t>@</t>
    </rPh>
    <phoneticPr fontId="1"/>
  </si>
  <si>
    <t>啓明中学校</t>
    <rPh sb="0" eb="1">
      <t>ケイ</t>
    </rPh>
    <rPh sb="1" eb="2">
      <t>メイ</t>
    </rPh>
    <rPh sb="2" eb="5">
      <t>@</t>
    </rPh>
    <phoneticPr fontId="1"/>
  </si>
  <si>
    <t>緑陵中学校</t>
    <rPh sb="0" eb="1">
      <t>リョク</t>
    </rPh>
    <rPh sb="1" eb="2">
      <t>リョウ</t>
    </rPh>
    <rPh sb="2" eb="5">
      <t>@</t>
    </rPh>
    <phoneticPr fontId="1"/>
  </si>
  <si>
    <t>凌雲中学校</t>
    <rPh sb="0" eb="1">
      <t>リョウ</t>
    </rPh>
    <rPh sb="1" eb="2">
      <t>ウン</t>
    </rPh>
    <rPh sb="2" eb="5">
      <t>@</t>
    </rPh>
    <phoneticPr fontId="1"/>
  </si>
  <si>
    <t>小学生代表</t>
    <rPh sb="0" eb="3">
      <t>ショウガクセイ</t>
    </rPh>
    <rPh sb="3" eb="5">
      <t>ダイヒョウ</t>
    </rPh>
    <phoneticPr fontId="2"/>
  </si>
  <si>
    <t>その他</t>
    <rPh sb="2" eb="3">
      <t>タ</t>
    </rPh>
    <phoneticPr fontId="2"/>
  </si>
  <si>
    <t>男</t>
    <rPh sb="0" eb="1">
      <t>オトコ</t>
    </rPh>
    <phoneticPr fontId="1"/>
  </si>
  <si>
    <t>女</t>
    <rPh sb="0" eb="1">
      <t>オンナ</t>
    </rPh>
    <phoneticPr fontId="1"/>
  </si>
  <si>
    <t>参加申し込み</t>
    <rPh sb="0" eb="2">
      <t>サンカ</t>
    </rPh>
    <rPh sb="2" eb="3">
      <t>モウ</t>
    </rPh>
    <rPh sb="4" eb="5">
      <t>コ</t>
    </rPh>
    <phoneticPr fontId="1"/>
  </si>
  <si>
    <t>参加人数合計</t>
    <rPh sb="0" eb="2">
      <t>サンカ</t>
    </rPh>
    <rPh sb="2" eb="4">
      <t>ニンズウ</t>
    </rPh>
    <rPh sb="4" eb="6">
      <t>ゴウケイ</t>
    </rPh>
    <phoneticPr fontId="1"/>
  </si>
  <si>
    <t>参加人数</t>
    <rPh sb="0" eb="2">
      <t>サンカ</t>
    </rPh>
    <rPh sb="2" eb="4">
      <t>ニンズウ</t>
    </rPh>
    <phoneticPr fontId="1"/>
  </si>
  <si>
    <t>○</t>
  </si>
  <si>
    <t>協会登録</t>
    <rPh sb="0" eb="2">
      <t>キョウカイ</t>
    </rPh>
    <rPh sb="2" eb="4">
      <t>トウロク</t>
    </rPh>
    <phoneticPr fontId="1"/>
  </si>
  <si>
    <t>参加料</t>
    <rPh sb="0" eb="3">
      <t>サンカリョウ</t>
    </rPh>
    <phoneticPr fontId="1"/>
  </si>
  <si>
    <t>第35回苫小牧地区中学生ﾊﾞﾄﾞﾐﾝﾄﾝ新人大会申込用紙</t>
    <rPh sb="0" eb="1">
      <t>ダイ</t>
    </rPh>
    <rPh sb="3" eb="4">
      <t>カイ</t>
    </rPh>
    <rPh sb="4" eb="7">
      <t>トマコマイ</t>
    </rPh>
    <rPh sb="7" eb="9">
      <t>チク</t>
    </rPh>
    <rPh sb="9" eb="12">
      <t>チュウガクセイ</t>
    </rPh>
    <rPh sb="20" eb="22">
      <t>シンジン</t>
    </rPh>
    <rPh sb="22" eb="24">
      <t>タイカイ</t>
    </rPh>
    <rPh sb="24" eb="25">
      <t>コミ</t>
    </rPh>
    <rPh sb="25" eb="26">
      <t>ヨウシ</t>
    </rPh>
    <rPh sb="26" eb="27">
      <t>カミ</t>
    </rPh>
    <phoneticPr fontId="1"/>
  </si>
  <si>
    <t>入力例：H17.5.20</t>
    <rPh sb="0" eb="3">
      <t>ニュウリョクレイ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</si>
</sst>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e\.m\.d;@"/>
    <numFmt numFmtId="177" formatCode="yyyy/m/d;@"/>
  </numFmts>
  <fonts count="1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b/>
      <sz val="24"/>
      <color indexed="8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  <font>
      <b/>
      <sz val="10"/>
      <color rgb="FF0070C0"/>
      <name val="ＭＳ Ｐゴシック"/>
      <family val="3"/>
      <charset val="128"/>
    </font>
    <font>
      <sz val="18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theme="6" tint="0.59999389629810485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5">
    <xf numFmtId="0" fontId="0" fillId="0" borderId="0" xfId="0"/>
    <xf numFmtId="0" fontId="3" fillId="0" borderId="0" xfId="0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horizontal="right" vertical="center" shrinkToFit="1"/>
    </xf>
    <xf numFmtId="0" fontId="2" fillId="0" borderId="0" xfId="0" applyFont="1" applyFill="1" applyBorder="1" applyAlignment="1">
      <alignment horizontal="center" vertical="center" shrinkToFit="1"/>
    </xf>
    <xf numFmtId="0" fontId="5" fillId="0" borderId="0" xfId="0" applyFont="1" applyFill="1" applyAlignment="1">
      <alignment horizontal="center" vertical="center" shrinkToFit="1"/>
    </xf>
    <xf numFmtId="0" fontId="3" fillId="0" borderId="0" xfId="0" applyFont="1" applyFill="1" applyAlignment="1">
      <alignment horizontal="center" vertical="center" shrinkToFit="1"/>
    </xf>
    <xf numFmtId="0" fontId="4" fillId="0" borderId="0" xfId="0" applyFont="1" applyFill="1" applyBorder="1" applyAlignment="1">
      <alignment horizontal="left" shrinkToFit="1"/>
    </xf>
    <xf numFmtId="0" fontId="2" fillId="0" borderId="0" xfId="0" applyFont="1" applyFill="1" applyBorder="1" applyAlignment="1">
      <alignment horizontal="left" shrinkToFit="1"/>
    </xf>
    <xf numFmtId="0" fontId="4" fillId="0" borderId="0" xfId="0" applyFont="1" applyFill="1" applyBorder="1" applyAlignment="1">
      <alignment horizontal="center" vertical="center" shrinkToFit="1"/>
    </xf>
    <xf numFmtId="0" fontId="2" fillId="0" borderId="0" xfId="0" applyFont="1" applyFill="1" applyAlignment="1">
      <alignment horizontal="center" shrinkToFit="1"/>
    </xf>
    <xf numFmtId="0" fontId="2" fillId="0" borderId="0" xfId="0" applyFont="1" applyFill="1" applyAlignment="1">
      <alignment horizontal="center" vertical="center" shrinkToFit="1"/>
    </xf>
    <xf numFmtId="0" fontId="4" fillId="0" borderId="1" xfId="0" applyFont="1" applyFill="1" applyBorder="1" applyAlignment="1">
      <alignment horizontal="left" shrinkToFit="1"/>
    </xf>
    <xf numFmtId="0" fontId="4" fillId="0" borderId="0" xfId="0" applyFont="1" applyFill="1" applyAlignment="1">
      <alignment horizontal="center" vertical="center" shrinkToFit="1"/>
    </xf>
    <xf numFmtId="0" fontId="4" fillId="0" borderId="0" xfId="0" applyFont="1" applyFill="1" applyAlignment="1">
      <alignment horizontal="right" vertical="center" shrinkToFit="1"/>
    </xf>
    <xf numFmtId="0" fontId="4" fillId="0" borderId="0" xfId="0" applyFont="1" applyFill="1" applyAlignment="1" applyProtection="1">
      <alignment horizontal="center" vertical="center" shrinkToFit="1"/>
      <protection locked="0"/>
    </xf>
    <xf numFmtId="0" fontId="4" fillId="2" borderId="2" xfId="0" applyFont="1" applyFill="1" applyBorder="1" applyAlignment="1">
      <alignment horizontal="center" vertical="center" shrinkToFit="1"/>
    </xf>
    <xf numFmtId="0" fontId="2" fillId="2" borderId="3" xfId="0" applyFont="1" applyFill="1" applyBorder="1" applyAlignment="1">
      <alignment horizontal="center" vertical="center" shrinkToFit="1"/>
    </xf>
    <xf numFmtId="0" fontId="2" fillId="2" borderId="4" xfId="0" applyFont="1" applyFill="1" applyBorder="1" applyAlignment="1">
      <alignment horizontal="center" vertical="center" shrinkToFit="1"/>
    </xf>
    <xf numFmtId="0" fontId="2" fillId="2" borderId="5" xfId="0" applyFont="1" applyFill="1" applyBorder="1" applyAlignment="1">
      <alignment horizontal="center" vertical="center" shrinkToFit="1"/>
    </xf>
    <xf numFmtId="0" fontId="2" fillId="3" borderId="6" xfId="0" applyFont="1" applyFill="1" applyBorder="1" applyAlignment="1">
      <alignment horizontal="center" vertical="center" shrinkToFit="1"/>
    </xf>
    <xf numFmtId="0" fontId="2" fillId="3" borderId="4" xfId="0" applyFont="1" applyFill="1" applyBorder="1" applyAlignment="1">
      <alignment horizontal="center" vertical="center" shrinkToFit="1"/>
    </xf>
    <xf numFmtId="0" fontId="2" fillId="3" borderId="5" xfId="0" applyFont="1" applyFill="1" applyBorder="1" applyAlignment="1">
      <alignment horizontal="center" vertical="center" shrinkToFit="1"/>
    </xf>
    <xf numFmtId="0" fontId="4" fillId="4" borderId="7" xfId="0" applyFont="1" applyFill="1" applyBorder="1" applyAlignment="1" applyProtection="1">
      <alignment horizontal="center" vertical="center" shrinkToFit="1"/>
      <protection locked="0"/>
    </xf>
    <xf numFmtId="0" fontId="4" fillId="4" borderId="8" xfId="0" applyFont="1" applyFill="1" applyBorder="1" applyAlignment="1" applyProtection="1">
      <alignment horizontal="center" vertical="center" shrinkToFit="1"/>
      <protection locked="0"/>
    </xf>
    <xf numFmtId="0" fontId="4" fillId="4" borderId="9" xfId="0" applyFont="1" applyFill="1" applyBorder="1" applyAlignment="1" applyProtection="1">
      <alignment horizontal="center" vertical="center" shrinkToFit="1"/>
      <protection locked="0"/>
    </xf>
    <xf numFmtId="0" fontId="4" fillId="4" borderId="10" xfId="0" applyFont="1" applyFill="1" applyBorder="1" applyAlignment="1" applyProtection="1">
      <alignment horizontal="center" vertical="center" shrinkToFit="1"/>
      <protection locked="0"/>
    </xf>
    <xf numFmtId="0" fontId="4" fillId="4" borderId="11" xfId="0" applyFont="1" applyFill="1" applyBorder="1" applyAlignment="1" applyProtection="1">
      <alignment horizontal="center" vertical="center" shrinkToFit="1"/>
      <protection locked="0"/>
    </xf>
    <xf numFmtId="0" fontId="4" fillId="4" borderId="12" xfId="0" applyFont="1" applyFill="1" applyBorder="1" applyAlignment="1" applyProtection="1">
      <alignment horizontal="center" vertical="center" shrinkToFit="1"/>
      <protection locked="0"/>
    </xf>
    <xf numFmtId="0" fontId="4" fillId="4" borderId="13" xfId="0" applyFont="1" applyFill="1" applyBorder="1" applyAlignment="1" applyProtection="1">
      <alignment horizontal="center" vertical="center" shrinkToFit="1"/>
      <protection locked="0"/>
    </xf>
    <xf numFmtId="0" fontId="4" fillId="4" borderId="14" xfId="0" applyFont="1" applyFill="1" applyBorder="1" applyAlignment="1" applyProtection="1">
      <alignment horizontal="center" vertical="center" shrinkToFit="1"/>
      <protection locked="0"/>
    </xf>
    <xf numFmtId="0" fontId="4" fillId="4" borderId="15" xfId="0" applyFont="1" applyFill="1" applyBorder="1" applyAlignment="1" applyProtection="1">
      <alignment horizontal="center" vertical="center" shrinkToFit="1"/>
      <protection locked="0"/>
    </xf>
    <xf numFmtId="0" fontId="4" fillId="4" borderId="16" xfId="0" applyFont="1" applyFill="1" applyBorder="1" applyAlignment="1" applyProtection="1">
      <alignment horizontal="center" vertical="center" shrinkToFit="1"/>
      <protection locked="0"/>
    </xf>
    <xf numFmtId="0" fontId="4" fillId="4" borderId="17" xfId="0" applyFont="1" applyFill="1" applyBorder="1" applyAlignment="1" applyProtection="1">
      <alignment horizontal="center" vertical="center" shrinkToFit="1"/>
      <protection locked="0"/>
    </xf>
    <xf numFmtId="0" fontId="4" fillId="4" borderId="18" xfId="0" applyFont="1" applyFill="1" applyBorder="1" applyAlignment="1" applyProtection="1">
      <alignment horizontal="center" vertical="center" shrinkToFit="1"/>
      <protection locked="0"/>
    </xf>
    <xf numFmtId="0" fontId="4" fillId="4" borderId="19" xfId="0" applyFont="1" applyFill="1" applyBorder="1" applyAlignment="1" applyProtection="1">
      <alignment horizontal="center" vertical="center" shrinkToFit="1"/>
      <protection locked="0"/>
    </xf>
    <xf numFmtId="0" fontId="4" fillId="4" borderId="20" xfId="0" applyFont="1" applyFill="1" applyBorder="1" applyAlignment="1" applyProtection="1">
      <alignment horizontal="center" vertical="center" shrinkToFit="1"/>
      <protection locked="0"/>
    </xf>
    <xf numFmtId="0" fontId="4" fillId="4" borderId="21" xfId="0" applyFont="1" applyFill="1" applyBorder="1" applyAlignment="1" applyProtection="1">
      <alignment horizontal="center" vertical="center" shrinkToFit="1"/>
      <protection locked="0"/>
    </xf>
    <xf numFmtId="0" fontId="4" fillId="4" borderId="22" xfId="0" applyFont="1" applyFill="1" applyBorder="1" applyAlignment="1" applyProtection="1">
      <alignment horizontal="center" vertical="center" shrinkToFit="1"/>
      <protection locked="0"/>
    </xf>
    <xf numFmtId="0" fontId="4" fillId="4" borderId="23" xfId="0" applyFont="1" applyFill="1" applyBorder="1" applyAlignment="1" applyProtection="1">
      <alignment horizontal="center" vertical="center" shrinkToFit="1"/>
      <protection locked="0"/>
    </xf>
    <xf numFmtId="0" fontId="4" fillId="4" borderId="24" xfId="0" applyFont="1" applyFill="1" applyBorder="1" applyAlignment="1" applyProtection="1">
      <alignment horizontal="center" vertical="center" shrinkToFit="1"/>
      <protection locked="0"/>
    </xf>
    <xf numFmtId="0" fontId="4" fillId="4" borderId="25" xfId="0" applyFont="1" applyFill="1" applyBorder="1" applyAlignment="1" applyProtection="1">
      <alignment horizontal="center" vertical="center" shrinkToFit="1"/>
      <protection locked="0"/>
    </xf>
    <xf numFmtId="0" fontId="4" fillId="4" borderId="26" xfId="0" applyFont="1" applyFill="1" applyBorder="1" applyAlignment="1" applyProtection="1">
      <alignment horizontal="center" vertical="center" shrinkToFit="1"/>
      <protection locked="0"/>
    </xf>
    <xf numFmtId="0" fontId="4" fillId="4" borderId="27" xfId="0" applyFont="1" applyFill="1" applyBorder="1" applyAlignment="1" applyProtection="1">
      <alignment horizontal="center" vertical="center" shrinkToFit="1"/>
      <protection locked="0"/>
    </xf>
    <xf numFmtId="176" fontId="4" fillId="4" borderId="23" xfId="0" applyNumberFormat="1" applyFont="1" applyFill="1" applyBorder="1" applyAlignment="1" applyProtection="1">
      <alignment horizontal="center" vertical="center" shrinkToFit="1"/>
      <protection locked="0"/>
    </xf>
    <xf numFmtId="176" fontId="4" fillId="4" borderId="26" xfId="0" applyNumberFormat="1" applyFont="1" applyFill="1" applyBorder="1" applyAlignment="1" applyProtection="1">
      <alignment horizontal="center" vertical="center" shrinkToFit="1"/>
      <protection locked="0"/>
    </xf>
    <xf numFmtId="176" fontId="2" fillId="0" borderId="0" xfId="0" applyNumberFormat="1" applyFont="1" applyFill="1" applyAlignment="1">
      <alignment horizontal="center" shrinkToFit="1"/>
    </xf>
    <xf numFmtId="176" fontId="4" fillId="4" borderId="8" xfId="0" applyNumberFormat="1" applyFont="1" applyFill="1" applyBorder="1" applyAlignment="1" applyProtection="1">
      <alignment horizontal="center" vertical="center" shrinkToFit="1"/>
      <protection locked="0"/>
    </xf>
    <xf numFmtId="176" fontId="4" fillId="4" borderId="11" xfId="0" applyNumberFormat="1" applyFont="1" applyFill="1" applyBorder="1" applyAlignment="1" applyProtection="1">
      <alignment horizontal="center" vertical="center" shrinkToFit="1"/>
      <protection locked="0"/>
    </xf>
    <xf numFmtId="176" fontId="4" fillId="4" borderId="12" xfId="0" applyNumberFormat="1" applyFont="1" applyFill="1" applyBorder="1" applyAlignment="1" applyProtection="1">
      <alignment horizontal="center" vertical="center" shrinkToFit="1"/>
      <protection locked="0"/>
    </xf>
    <xf numFmtId="176" fontId="4" fillId="4" borderId="17" xfId="0" applyNumberFormat="1" applyFont="1" applyFill="1" applyBorder="1" applyAlignment="1" applyProtection="1">
      <alignment horizontal="center" vertical="center" shrinkToFit="1"/>
      <protection locked="0"/>
    </xf>
    <xf numFmtId="176" fontId="2" fillId="0" borderId="0" xfId="0" applyNumberFormat="1" applyFont="1" applyFill="1" applyBorder="1" applyAlignment="1">
      <alignment horizontal="center" shrinkToFit="1"/>
    </xf>
    <xf numFmtId="176" fontId="4" fillId="4" borderId="20" xfId="0" applyNumberFormat="1" applyFont="1" applyFill="1" applyBorder="1" applyAlignment="1" applyProtection="1">
      <alignment horizontal="center" vertical="center" shrinkToFit="1"/>
      <protection locked="0"/>
    </xf>
    <xf numFmtId="0" fontId="2" fillId="4" borderId="0" xfId="0" applyFont="1" applyFill="1" applyAlignment="1">
      <alignment horizontal="center" vertical="center" shrinkToFit="1"/>
    </xf>
    <xf numFmtId="14" fontId="4" fillId="0" borderId="0" xfId="0" applyNumberFormat="1" applyFont="1" applyFill="1" applyBorder="1" applyAlignment="1">
      <alignment horizontal="center" vertical="center" shrinkToFit="1"/>
    </xf>
    <xf numFmtId="0" fontId="9" fillId="0" borderId="23" xfId="0" applyFont="1" applyFill="1" applyBorder="1" applyAlignment="1">
      <alignment horizontal="center" vertical="center" shrinkToFit="1"/>
    </xf>
    <xf numFmtId="0" fontId="9" fillId="0" borderId="0" xfId="0" applyFont="1" applyFill="1" applyAlignment="1">
      <alignment horizontal="center" vertical="center" shrinkToFit="1"/>
    </xf>
    <xf numFmtId="0" fontId="10" fillId="0" borderId="0" xfId="0" applyFont="1" applyAlignment="1">
      <alignment shrinkToFit="1"/>
    </xf>
    <xf numFmtId="0" fontId="2" fillId="5" borderId="23" xfId="0" applyFont="1" applyFill="1" applyBorder="1" applyAlignment="1">
      <alignment horizontal="center" vertical="center" shrinkToFit="1"/>
    </xf>
    <xf numFmtId="0" fontId="2" fillId="5" borderId="23" xfId="0" applyFont="1" applyFill="1" applyBorder="1" applyAlignment="1" applyProtection="1">
      <alignment horizontal="center" vertical="center" shrinkToFit="1"/>
    </xf>
    <xf numFmtId="0" fontId="4" fillId="4" borderId="28" xfId="0" applyFont="1" applyFill="1" applyBorder="1" applyAlignment="1" applyProtection="1">
      <alignment horizontal="center" vertical="center" shrinkToFit="1"/>
      <protection locked="0"/>
    </xf>
    <xf numFmtId="0" fontId="2" fillId="0" borderId="0" xfId="0" applyFont="1" applyFill="1" applyBorder="1" applyAlignment="1">
      <alignment vertical="center" shrinkToFit="1"/>
    </xf>
    <xf numFmtId="0" fontId="11" fillId="0" borderId="29" xfId="0" applyFont="1" applyFill="1" applyBorder="1" applyAlignment="1">
      <alignment vertical="center" shrinkToFit="1"/>
    </xf>
    <xf numFmtId="0" fontId="2" fillId="6" borderId="23" xfId="0" applyFont="1" applyFill="1" applyBorder="1" applyAlignment="1" applyProtection="1">
      <alignment horizontal="center" vertical="center" shrinkToFit="1"/>
    </xf>
    <xf numFmtId="0" fontId="4" fillId="3" borderId="23" xfId="0" applyFont="1" applyFill="1" applyBorder="1" applyAlignment="1" applyProtection="1">
      <alignment horizontal="center" vertical="center" shrinkToFit="1"/>
    </xf>
    <xf numFmtId="0" fontId="4" fillId="4" borderId="30" xfId="0" applyFont="1" applyFill="1" applyBorder="1" applyAlignment="1" applyProtection="1">
      <alignment horizontal="center" vertical="center" shrinkToFit="1"/>
      <protection locked="0"/>
    </xf>
    <xf numFmtId="0" fontId="4" fillId="4" borderId="31" xfId="0" applyFont="1" applyFill="1" applyBorder="1" applyAlignment="1" applyProtection="1">
      <alignment horizontal="center" vertical="center" shrinkToFit="1"/>
      <protection locked="0"/>
    </xf>
    <xf numFmtId="0" fontId="4" fillId="7" borderId="32" xfId="0" applyFont="1" applyFill="1" applyBorder="1" applyAlignment="1">
      <alignment horizontal="center" vertical="center" shrinkToFit="1"/>
    </xf>
    <xf numFmtId="0" fontId="4" fillId="7" borderId="33" xfId="0" applyFont="1" applyFill="1" applyBorder="1" applyAlignment="1">
      <alignment horizontal="center" vertical="center" shrinkToFit="1"/>
    </xf>
    <xf numFmtId="0" fontId="4" fillId="7" borderId="34" xfId="0" applyFont="1" applyFill="1" applyBorder="1" applyAlignment="1">
      <alignment horizontal="center" vertical="center" shrinkToFit="1"/>
    </xf>
    <xf numFmtId="0" fontId="7" fillId="4" borderId="2" xfId="0" applyFont="1" applyFill="1" applyBorder="1" applyAlignment="1" applyProtection="1">
      <alignment horizontal="center" vertical="center" shrinkToFit="1"/>
      <protection locked="0"/>
    </xf>
    <xf numFmtId="177" fontId="9" fillId="0" borderId="23" xfId="0" applyNumberFormat="1" applyFont="1" applyFill="1" applyBorder="1" applyAlignment="1">
      <alignment horizontal="center" vertical="center" shrinkToFit="1"/>
    </xf>
    <xf numFmtId="0" fontId="9" fillId="0" borderId="0" xfId="0" applyFont="1" applyFill="1" applyBorder="1" applyAlignment="1">
      <alignment horizontal="center" vertical="center" shrinkToFit="1"/>
    </xf>
    <xf numFmtId="0" fontId="2" fillId="4" borderId="23" xfId="0" applyFont="1" applyFill="1" applyBorder="1" applyAlignment="1">
      <alignment horizontal="center" vertical="center" shrinkToFit="1"/>
    </xf>
    <xf numFmtId="0" fontId="2" fillId="5" borderId="44" xfId="0" applyFont="1" applyFill="1" applyBorder="1" applyAlignment="1" applyProtection="1">
      <alignment horizontal="center" vertical="center" shrinkToFit="1"/>
    </xf>
    <xf numFmtId="0" fontId="4" fillId="3" borderId="44" xfId="0" applyFont="1" applyFill="1" applyBorder="1" applyAlignment="1" applyProtection="1">
      <alignment horizontal="center" vertical="center" shrinkToFit="1"/>
    </xf>
    <xf numFmtId="0" fontId="6" fillId="4" borderId="23" xfId="0" applyFont="1" applyFill="1" applyBorder="1" applyAlignment="1" applyProtection="1">
      <alignment horizontal="center" vertical="center" shrinkToFit="1"/>
      <protection locked="0"/>
    </xf>
    <xf numFmtId="0" fontId="2" fillId="3" borderId="35" xfId="0" applyFont="1" applyFill="1" applyBorder="1" applyAlignment="1">
      <alignment horizontal="center" vertical="center" shrinkToFit="1"/>
    </xf>
    <xf numFmtId="0" fontId="2" fillId="3" borderId="37" xfId="0" applyFont="1" applyFill="1" applyBorder="1" applyAlignment="1">
      <alignment horizontal="center" vertical="center" shrinkToFit="1"/>
    </xf>
    <xf numFmtId="0" fontId="2" fillId="3" borderId="36" xfId="0" applyFont="1" applyFill="1" applyBorder="1" applyAlignment="1">
      <alignment horizontal="center" vertical="center" shrinkToFit="1"/>
    </xf>
    <xf numFmtId="0" fontId="13" fillId="4" borderId="23" xfId="0" applyFont="1" applyFill="1" applyBorder="1" applyAlignment="1">
      <alignment horizontal="center" vertical="center" shrinkToFit="1"/>
    </xf>
    <xf numFmtId="0" fontId="12" fillId="0" borderId="43" xfId="0" applyFont="1" applyFill="1" applyBorder="1" applyAlignment="1">
      <alignment horizontal="left" shrinkToFit="1"/>
    </xf>
    <xf numFmtId="0" fontId="12" fillId="0" borderId="0" xfId="0" applyFont="1" applyFill="1" applyBorder="1" applyAlignment="1">
      <alignment horizontal="left" shrinkToFit="1"/>
    </xf>
    <xf numFmtId="0" fontId="8" fillId="0" borderId="0" xfId="0" applyFont="1" applyFill="1" applyBorder="1" applyAlignment="1">
      <alignment horizontal="center" vertical="center" shrinkToFit="1"/>
    </xf>
    <xf numFmtId="0" fontId="2" fillId="2" borderId="35" xfId="0" applyFont="1" applyFill="1" applyBorder="1" applyAlignment="1">
      <alignment horizontal="center" vertical="center" shrinkToFit="1"/>
    </xf>
    <xf numFmtId="0" fontId="2" fillId="2" borderId="36" xfId="0" applyFont="1" applyFill="1" applyBorder="1" applyAlignment="1">
      <alignment horizontal="center" vertical="center" shrinkToFit="1"/>
    </xf>
    <xf numFmtId="0" fontId="2" fillId="2" borderId="37" xfId="0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horizontal="right" vertical="center" shrinkToFit="1"/>
    </xf>
    <xf numFmtId="0" fontId="4" fillId="4" borderId="38" xfId="0" applyFont="1" applyFill="1" applyBorder="1" applyAlignment="1" applyProtection="1">
      <alignment horizontal="center" vertical="center" shrinkToFit="1"/>
      <protection locked="0"/>
    </xf>
    <xf numFmtId="0" fontId="4" fillId="4" borderId="39" xfId="0" applyFont="1" applyFill="1" applyBorder="1" applyAlignment="1" applyProtection="1">
      <alignment horizontal="center" vertical="center" shrinkToFit="1"/>
      <protection locked="0"/>
    </xf>
    <xf numFmtId="0" fontId="4" fillId="4" borderId="40" xfId="0" applyFont="1" applyFill="1" applyBorder="1" applyAlignment="1" applyProtection="1">
      <alignment horizontal="center" vertical="center" shrinkToFit="1"/>
      <protection locked="0"/>
    </xf>
    <xf numFmtId="0" fontId="4" fillId="4" borderId="41" xfId="0" applyFont="1" applyFill="1" applyBorder="1" applyAlignment="1" applyProtection="1">
      <alignment horizontal="center" vertical="center" shrinkToFit="1"/>
      <protection locked="0"/>
    </xf>
    <xf numFmtId="0" fontId="12" fillId="0" borderId="42" xfId="0" applyFont="1" applyFill="1" applyBorder="1" applyAlignment="1">
      <alignment horizontal="left" shrinkToFit="1"/>
    </xf>
    <xf numFmtId="0" fontId="11" fillId="0" borderId="43" xfId="0" applyFont="1" applyFill="1" applyBorder="1" applyAlignment="1">
      <alignment horizontal="left" shrinkToFit="1"/>
    </xf>
    <xf numFmtId="0" fontId="11" fillId="0" borderId="29" xfId="0" applyFont="1" applyFill="1" applyBorder="1" applyAlignment="1">
      <alignment horizontal="left" shrinkToFit="1"/>
    </xf>
    <xf numFmtId="0" fontId="4" fillId="0" borderId="0" xfId="0" applyFont="1" applyFill="1" applyBorder="1" applyAlignment="1">
      <alignment horizontal="right" vertical="center" wrapText="1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9"/>
  <sheetViews>
    <sheetView tabSelected="1" zoomScaleNormal="100" zoomScaleSheetLayoutView="100" workbookViewId="0">
      <selection sqref="A1:F1"/>
    </sheetView>
  </sheetViews>
  <sheetFormatPr defaultRowHeight="12" x14ac:dyDescent="0.15"/>
  <cols>
    <col min="1" max="1" width="4.5" style="10" bestFit="1" customWidth="1"/>
    <col min="2" max="3" width="20.5" style="10" customWidth="1"/>
    <col min="4" max="4" width="6.625" style="10" customWidth="1"/>
    <col min="5" max="5" width="16.625" style="10" bestFit="1" customWidth="1"/>
    <col min="6" max="6" width="8.375" style="10" bestFit="1" customWidth="1"/>
    <col min="7" max="7" width="9" style="10"/>
    <col min="8" max="9" width="9" style="10" hidden="1" customWidth="1"/>
    <col min="10" max="16384" width="9" style="10"/>
  </cols>
  <sheetData>
    <row r="1" spans="1:9" s="4" customFormat="1" ht="38.25" customHeight="1" thickBot="1" x14ac:dyDescent="0.2">
      <c r="A1" s="82" t="s">
        <v>75</v>
      </c>
      <c r="B1" s="82"/>
      <c r="C1" s="82"/>
      <c r="D1" s="82"/>
      <c r="E1" s="82"/>
      <c r="F1" s="82"/>
    </row>
    <row r="2" spans="1:9" s="5" customFormat="1" ht="19.5" customHeight="1" thickBot="1" x14ac:dyDescent="0.2">
      <c r="A2" s="1"/>
      <c r="B2" s="69"/>
      <c r="C2" s="86" t="s">
        <v>5</v>
      </c>
      <c r="D2" s="86"/>
      <c r="E2" s="89"/>
      <c r="F2" s="90"/>
      <c r="I2" s="5" t="s">
        <v>33</v>
      </c>
    </row>
    <row r="3" spans="1:9" s="5" customFormat="1" ht="19.5" customHeight="1" thickBot="1" x14ac:dyDescent="0.2">
      <c r="A3" s="1"/>
      <c r="B3" s="2"/>
      <c r="C3" s="86" t="s">
        <v>10</v>
      </c>
      <c r="D3" s="86"/>
      <c r="E3" s="87"/>
      <c r="F3" s="88"/>
      <c r="I3" s="5" t="s">
        <v>34</v>
      </c>
    </row>
    <row r="4" spans="1:9" s="9" customFormat="1" ht="21.75" customHeight="1" thickBot="1" x14ac:dyDescent="0.2">
      <c r="A4" s="91" t="s">
        <v>6</v>
      </c>
      <c r="B4" s="91"/>
      <c r="C4" s="6"/>
      <c r="D4" s="7"/>
      <c r="E4" s="53" t="s">
        <v>76</v>
      </c>
      <c r="F4" s="8" t="s">
        <v>4</v>
      </c>
      <c r="I4" s="9" t="s">
        <v>35</v>
      </c>
    </row>
    <row r="5" spans="1:9" ht="21.75" customHeight="1" thickBot="1" x14ac:dyDescent="0.2">
      <c r="A5" s="15" t="s">
        <v>13</v>
      </c>
      <c r="B5" s="67" t="s">
        <v>0</v>
      </c>
      <c r="C5" s="66" t="s">
        <v>14</v>
      </c>
      <c r="D5" s="66" t="s">
        <v>1</v>
      </c>
      <c r="E5" s="66" t="s">
        <v>2</v>
      </c>
      <c r="F5" s="68" t="s">
        <v>3</v>
      </c>
      <c r="H5" s="52" t="s">
        <v>15</v>
      </c>
      <c r="I5" s="10" t="s">
        <v>36</v>
      </c>
    </row>
    <row r="6" spans="1:9" ht="21.75" customHeight="1" x14ac:dyDescent="0.15">
      <c r="A6" s="16">
        <v>1</v>
      </c>
      <c r="B6" s="64"/>
      <c r="C6" s="35"/>
      <c r="D6" s="35"/>
      <c r="E6" s="51"/>
      <c r="F6" s="36"/>
      <c r="H6" s="52" t="s">
        <v>16</v>
      </c>
      <c r="I6" s="10" t="s">
        <v>37</v>
      </c>
    </row>
    <row r="7" spans="1:9" ht="21.75" customHeight="1" x14ac:dyDescent="0.15">
      <c r="A7" s="17">
        <v>2</v>
      </c>
      <c r="B7" s="65"/>
      <c r="C7" s="38"/>
      <c r="D7" s="38"/>
      <c r="E7" s="43"/>
      <c r="F7" s="39"/>
      <c r="H7" s="52">
        <v>1</v>
      </c>
      <c r="I7" s="10" t="s">
        <v>38</v>
      </c>
    </row>
    <row r="8" spans="1:9" ht="21.75" customHeight="1" x14ac:dyDescent="0.15">
      <c r="A8" s="17">
        <v>3</v>
      </c>
      <c r="B8" s="65"/>
      <c r="C8" s="38"/>
      <c r="D8" s="38"/>
      <c r="E8" s="43"/>
      <c r="F8" s="39"/>
      <c r="H8" s="52">
        <v>2</v>
      </c>
      <c r="I8" s="10" t="s">
        <v>39</v>
      </c>
    </row>
    <row r="9" spans="1:9" ht="21.75" customHeight="1" thickBot="1" x14ac:dyDescent="0.2">
      <c r="A9" s="18">
        <v>4</v>
      </c>
      <c r="B9" s="59"/>
      <c r="C9" s="41"/>
      <c r="D9" s="41"/>
      <c r="E9" s="44"/>
      <c r="F9" s="42"/>
      <c r="I9" s="10" t="s">
        <v>40</v>
      </c>
    </row>
    <row r="10" spans="1:9" s="9" customFormat="1" ht="21.75" customHeight="1" thickBot="1" x14ac:dyDescent="0.2">
      <c r="A10" s="80" t="s">
        <v>7</v>
      </c>
      <c r="B10" s="81"/>
      <c r="C10" s="6"/>
      <c r="E10" s="45"/>
      <c r="F10" s="8"/>
      <c r="I10" s="9" t="s">
        <v>41</v>
      </c>
    </row>
    <row r="11" spans="1:9" ht="21.75" customHeight="1" x14ac:dyDescent="0.15">
      <c r="A11" s="83">
        <v>1</v>
      </c>
      <c r="B11" s="22"/>
      <c r="C11" s="23"/>
      <c r="D11" s="23"/>
      <c r="E11" s="46"/>
      <c r="F11" s="24"/>
      <c r="I11" s="10" t="s">
        <v>42</v>
      </c>
    </row>
    <row r="12" spans="1:9" ht="21.75" customHeight="1" thickBot="1" x14ac:dyDescent="0.2">
      <c r="A12" s="84"/>
      <c r="B12" s="25"/>
      <c r="C12" s="26"/>
      <c r="D12" s="26"/>
      <c r="E12" s="47"/>
      <c r="F12" s="28"/>
      <c r="I12" s="10" t="s">
        <v>43</v>
      </c>
    </row>
    <row r="13" spans="1:9" ht="21.75" customHeight="1" x14ac:dyDescent="0.15">
      <c r="A13" s="83">
        <v>2</v>
      </c>
      <c r="B13" s="22"/>
      <c r="C13" s="23"/>
      <c r="D13" s="23"/>
      <c r="E13" s="46"/>
      <c r="F13" s="24"/>
      <c r="I13" s="10" t="s">
        <v>44</v>
      </c>
    </row>
    <row r="14" spans="1:9" ht="21.75" customHeight="1" thickBot="1" x14ac:dyDescent="0.2">
      <c r="A14" s="85"/>
      <c r="B14" s="29"/>
      <c r="C14" s="27"/>
      <c r="D14" s="27"/>
      <c r="E14" s="48"/>
      <c r="F14" s="30"/>
      <c r="I14" s="10" t="s">
        <v>45</v>
      </c>
    </row>
    <row r="15" spans="1:9" ht="21.75" customHeight="1" x14ac:dyDescent="0.15">
      <c r="A15" s="84">
        <v>3</v>
      </c>
      <c r="B15" s="31"/>
      <c r="C15" s="32"/>
      <c r="D15" s="32"/>
      <c r="E15" s="49"/>
      <c r="F15" s="33"/>
      <c r="I15" s="10" t="s">
        <v>46</v>
      </c>
    </row>
    <row r="16" spans="1:9" ht="21.75" customHeight="1" thickBot="1" x14ac:dyDescent="0.2">
      <c r="A16" s="85"/>
      <c r="B16" s="25"/>
      <c r="C16" s="26"/>
      <c r="D16" s="26"/>
      <c r="E16" s="47"/>
      <c r="F16" s="28"/>
      <c r="I16" s="10" t="s">
        <v>47</v>
      </c>
    </row>
    <row r="17" spans="1:9" ht="21.75" customHeight="1" x14ac:dyDescent="0.15">
      <c r="A17" s="83">
        <v>4</v>
      </c>
      <c r="B17" s="22"/>
      <c r="C17" s="23"/>
      <c r="D17" s="23"/>
      <c r="E17" s="46"/>
      <c r="F17" s="24"/>
      <c r="I17" s="10" t="s">
        <v>48</v>
      </c>
    </row>
    <row r="18" spans="1:9" ht="21.75" customHeight="1" thickBot="1" x14ac:dyDescent="0.2">
      <c r="A18" s="85"/>
      <c r="B18" s="29"/>
      <c r="C18" s="27"/>
      <c r="D18" s="27"/>
      <c r="E18" s="48"/>
      <c r="F18" s="30"/>
      <c r="I18" s="10" t="s">
        <v>49</v>
      </c>
    </row>
    <row r="19" spans="1:9" s="9" customFormat="1" ht="21.75" customHeight="1" thickBot="1" x14ac:dyDescent="0.2">
      <c r="A19" s="92" t="s">
        <v>8</v>
      </c>
      <c r="B19" s="93"/>
      <c r="C19" s="6"/>
      <c r="D19" s="7"/>
      <c r="E19" s="50"/>
      <c r="F19" s="8"/>
      <c r="I19" s="9" t="s">
        <v>50</v>
      </c>
    </row>
    <row r="20" spans="1:9" ht="21.75" customHeight="1" x14ac:dyDescent="0.15">
      <c r="A20" s="19">
        <v>1</v>
      </c>
      <c r="B20" s="34"/>
      <c r="C20" s="35"/>
      <c r="D20" s="35"/>
      <c r="E20" s="51"/>
      <c r="F20" s="36"/>
      <c r="I20" s="10" t="s">
        <v>51</v>
      </c>
    </row>
    <row r="21" spans="1:9" ht="21.75" customHeight="1" x14ac:dyDescent="0.15">
      <c r="A21" s="20">
        <v>2</v>
      </c>
      <c r="B21" s="37"/>
      <c r="C21" s="38"/>
      <c r="D21" s="38"/>
      <c r="E21" s="43"/>
      <c r="F21" s="39"/>
      <c r="I21" s="10" t="s">
        <v>52</v>
      </c>
    </row>
    <row r="22" spans="1:9" ht="21.75" customHeight="1" x14ac:dyDescent="0.15">
      <c r="A22" s="20">
        <v>3</v>
      </c>
      <c r="B22" s="37"/>
      <c r="C22" s="38"/>
      <c r="D22" s="38"/>
      <c r="E22" s="43"/>
      <c r="F22" s="39"/>
      <c r="I22" s="10" t="s">
        <v>53</v>
      </c>
    </row>
    <row r="23" spans="1:9" ht="21.75" customHeight="1" thickBot="1" x14ac:dyDescent="0.2">
      <c r="A23" s="21">
        <v>4</v>
      </c>
      <c r="B23" s="40"/>
      <c r="C23" s="41"/>
      <c r="D23" s="41"/>
      <c r="E23" s="44"/>
      <c r="F23" s="42"/>
      <c r="I23" s="10" t="s">
        <v>54</v>
      </c>
    </row>
    <row r="24" spans="1:9" s="9" customFormat="1" ht="21.75" customHeight="1" thickBot="1" x14ac:dyDescent="0.2">
      <c r="A24" s="92" t="s">
        <v>9</v>
      </c>
      <c r="B24" s="92"/>
      <c r="C24" s="11"/>
      <c r="E24" s="45"/>
      <c r="F24" s="8"/>
      <c r="I24" s="9" t="s">
        <v>55</v>
      </c>
    </row>
    <row r="25" spans="1:9" ht="21.75" customHeight="1" x14ac:dyDescent="0.15">
      <c r="A25" s="76">
        <v>1</v>
      </c>
      <c r="B25" s="22"/>
      <c r="C25" s="23"/>
      <c r="D25" s="23"/>
      <c r="E25" s="46"/>
      <c r="F25" s="24"/>
      <c r="I25" s="10" t="s">
        <v>56</v>
      </c>
    </row>
    <row r="26" spans="1:9" ht="21.75" customHeight="1" thickBot="1" x14ac:dyDescent="0.2">
      <c r="A26" s="78"/>
      <c r="B26" s="25"/>
      <c r="C26" s="26"/>
      <c r="D26" s="26"/>
      <c r="E26" s="48"/>
      <c r="F26" s="28"/>
      <c r="I26" s="10" t="s">
        <v>57</v>
      </c>
    </row>
    <row r="27" spans="1:9" ht="21.75" customHeight="1" x14ac:dyDescent="0.15">
      <c r="A27" s="76">
        <v>2</v>
      </c>
      <c r="B27" s="22"/>
      <c r="C27" s="23"/>
      <c r="D27" s="23"/>
      <c r="E27" s="46"/>
      <c r="F27" s="24"/>
      <c r="I27" s="10" t="s">
        <v>58</v>
      </c>
    </row>
    <row r="28" spans="1:9" ht="21.75" customHeight="1" thickBot="1" x14ac:dyDescent="0.2">
      <c r="A28" s="77"/>
      <c r="B28" s="29"/>
      <c r="C28" s="27"/>
      <c r="D28" s="27"/>
      <c r="E28" s="48"/>
      <c r="F28" s="30"/>
      <c r="I28" s="10" t="s">
        <v>59</v>
      </c>
    </row>
    <row r="29" spans="1:9" ht="21.75" customHeight="1" x14ac:dyDescent="0.15">
      <c r="A29" s="78">
        <v>3</v>
      </c>
      <c r="B29" s="31"/>
      <c r="C29" s="32"/>
      <c r="D29" s="32"/>
      <c r="E29" s="46"/>
      <c r="F29" s="33"/>
      <c r="I29" s="10" t="s">
        <v>60</v>
      </c>
    </row>
    <row r="30" spans="1:9" ht="21.75" customHeight="1" thickBot="1" x14ac:dyDescent="0.2">
      <c r="A30" s="77"/>
      <c r="B30" s="25"/>
      <c r="C30" s="26"/>
      <c r="D30" s="26"/>
      <c r="E30" s="48"/>
      <c r="F30" s="28"/>
      <c r="I30" s="10" t="s">
        <v>61</v>
      </c>
    </row>
    <row r="31" spans="1:9" ht="21.75" customHeight="1" x14ac:dyDescent="0.15">
      <c r="A31" s="76">
        <v>4</v>
      </c>
      <c r="B31" s="22"/>
      <c r="C31" s="23"/>
      <c r="D31" s="23"/>
      <c r="E31" s="46"/>
      <c r="F31" s="24"/>
      <c r="I31" s="10" t="s">
        <v>62</v>
      </c>
    </row>
    <row r="32" spans="1:9" ht="21.75" customHeight="1" thickBot="1" x14ac:dyDescent="0.2">
      <c r="A32" s="77"/>
      <c r="B32" s="29"/>
      <c r="C32" s="27"/>
      <c r="D32" s="27"/>
      <c r="E32" s="48"/>
      <c r="F32" s="30"/>
      <c r="I32" s="10" t="s">
        <v>63</v>
      </c>
    </row>
    <row r="33" spans="1:9" ht="17.25" customHeight="1" x14ac:dyDescent="0.15">
      <c r="A33" s="61"/>
      <c r="B33" s="61"/>
      <c r="C33" s="12" t="s">
        <v>69</v>
      </c>
      <c r="D33" s="14" t="s">
        <v>71</v>
      </c>
      <c r="F33" s="3"/>
      <c r="I33" s="10" t="s">
        <v>64</v>
      </c>
    </row>
    <row r="34" spans="1:9" ht="24" customHeight="1" x14ac:dyDescent="0.15">
      <c r="B34" s="60"/>
      <c r="C34" s="62" t="str">
        <f>"男子単　　"&amp;COUNTA(B6:$B$9)&amp;"　　人"</f>
        <v>男子単　　0　　人</v>
      </c>
      <c r="D34" s="57">
        <f>COUNTA($B$6:$B$9)</f>
        <v>0</v>
      </c>
      <c r="E34" s="94" t="s">
        <v>11</v>
      </c>
      <c r="F34" s="75" t="s">
        <v>72</v>
      </c>
      <c r="I34" s="10" t="s">
        <v>65</v>
      </c>
    </row>
    <row r="35" spans="1:9" ht="24" customHeight="1" x14ac:dyDescent="0.15">
      <c r="B35" s="60"/>
      <c r="C35" s="62" t="str">
        <f>"男子複　　"&amp;COUNTA($B$12,$B$14,$B$16,$B$18)&amp;"　　組"</f>
        <v>男子複　　0　　組</v>
      </c>
      <c r="D35" s="58">
        <f>COUNTA($B$11:$B$18)</f>
        <v>0</v>
      </c>
      <c r="E35" s="94"/>
      <c r="F35" s="75"/>
      <c r="I35" s="10" t="s">
        <v>66</v>
      </c>
    </row>
    <row r="36" spans="1:9" ht="24" customHeight="1" x14ac:dyDescent="0.15">
      <c r="B36" s="60"/>
      <c r="C36" s="62" t="str">
        <f>"女子単　　"&amp;COUNTA($B$20:$B$23)&amp;"　　人"</f>
        <v>女子単　　0　　人</v>
      </c>
      <c r="D36" s="58">
        <f>COUNTA($B$20:$B$23)</f>
        <v>0</v>
      </c>
      <c r="E36" s="13" t="s">
        <v>70</v>
      </c>
      <c r="F36" s="63">
        <f>SUM($D$34:$D$37)</f>
        <v>0</v>
      </c>
    </row>
    <row r="37" spans="1:9" ht="24" customHeight="1" x14ac:dyDescent="0.15">
      <c r="B37" s="60"/>
      <c r="C37" s="62" t="str">
        <f>"女子複　　"&amp;COUNTA($B$26,$B$28,$B$30,$B$32)&amp;"　　組"</f>
        <v>女子複　　0　　組</v>
      </c>
      <c r="D37" s="73">
        <f>COUNTA($B$25:$B$32)</f>
        <v>0</v>
      </c>
      <c r="E37" s="13" t="s">
        <v>12</v>
      </c>
      <c r="F37" s="74">
        <f>COUNTIF($F$6:$F$32,"×")</f>
        <v>0</v>
      </c>
    </row>
    <row r="38" spans="1:9" ht="24" customHeight="1" x14ac:dyDescent="0.15">
      <c r="B38" s="60"/>
      <c r="C38" s="72" t="s">
        <v>74</v>
      </c>
      <c r="D38" s="79" t="str">
        <f>F36*1000&amp;"円"</f>
        <v>0円</v>
      </c>
      <c r="E38" s="79" t="str">
        <f t="shared" ref="E38:F38" si="0">"女子複　　"&amp;COUNTA($B$26,$B$28,$B$30,$B$32)&amp;"　　組"</f>
        <v>女子複　　0　　組</v>
      </c>
      <c r="F38" s="79" t="str">
        <f t="shared" si="0"/>
        <v>女子複　　0　　組</v>
      </c>
    </row>
    <row r="39" spans="1:9" ht="23.25" customHeight="1" x14ac:dyDescent="0.15">
      <c r="B39" s="60"/>
      <c r="C39" s="72" t="s">
        <v>73</v>
      </c>
      <c r="D39" s="79" t="str">
        <f>1000*F37&amp;"円"</f>
        <v>0円</v>
      </c>
      <c r="E39" s="79"/>
      <c r="F39" s="79"/>
    </row>
  </sheetData>
  <mergeCells count="21">
    <mergeCell ref="D38:F38"/>
    <mergeCell ref="D39:F39"/>
    <mergeCell ref="A10:B10"/>
    <mergeCell ref="A1:F1"/>
    <mergeCell ref="A11:A12"/>
    <mergeCell ref="A13:A14"/>
    <mergeCell ref="A17:A18"/>
    <mergeCell ref="A15:A16"/>
    <mergeCell ref="C2:D2"/>
    <mergeCell ref="E3:F3"/>
    <mergeCell ref="E2:F2"/>
    <mergeCell ref="C3:D3"/>
    <mergeCell ref="A4:B4"/>
    <mergeCell ref="A19:B19"/>
    <mergeCell ref="A24:B24"/>
    <mergeCell ref="E34:E35"/>
    <mergeCell ref="F34:F35"/>
    <mergeCell ref="A31:A32"/>
    <mergeCell ref="A29:A30"/>
    <mergeCell ref="A25:A26"/>
    <mergeCell ref="A27:A28"/>
  </mergeCells>
  <phoneticPr fontId="1"/>
  <dataValidations count="6">
    <dataValidation type="list" allowBlank="1" showInputMessage="1" showErrorMessage="1" sqref="F34:F35 F6:F32" xr:uid="{00000000-0002-0000-0000-000000000000}">
      <formula1>$H$5:$H$6</formula1>
    </dataValidation>
    <dataValidation type="list" allowBlank="1" showInputMessage="1" showErrorMessage="1" sqref="D6:D32" xr:uid="{00000000-0002-0000-0000-000001000000}">
      <formula1>$H$7:$H$8</formula1>
    </dataValidation>
    <dataValidation type="date" allowBlank="1" showInputMessage="1" showErrorMessage="1" sqref="E24 E19 E10" xr:uid="{00000000-0002-0000-0000-000002000000}">
      <formula1>32874</formula1>
      <formula2>36526</formula2>
    </dataValidation>
    <dataValidation type="list" allowBlank="1" showInputMessage="1" showErrorMessage="1" sqref="B2" xr:uid="{00000000-0002-0000-0000-000003000000}">
      <formula1>$I$2:$I$35</formula1>
    </dataValidation>
    <dataValidation type="date" allowBlank="1" showInputMessage="1" showErrorMessage="1" sqref="E6:E9 E11:E18 E20:E23 E25:E32" xr:uid="{00000000-0002-0000-0000-000004000000}">
      <formula1>32874</formula1>
      <formula2>73051</formula2>
    </dataValidation>
    <dataValidation imeMode="halfKatakana" allowBlank="1" showInputMessage="1" showErrorMessage="1" sqref="C6:C9 C11:C18 C20:C23 C25:C32" xr:uid="{00000000-0002-0000-0000-000005000000}"/>
  </dataValidations>
  <printOptions horizontalCentered="1" verticalCentered="1"/>
  <pageMargins left="0.31496062992125984" right="0.35433070866141736" top="0.31" bottom="0.18" header="0.21" footer="0.17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G24"/>
  <sheetViews>
    <sheetView workbookViewId="0">
      <selection activeCell="J40" sqref="J40"/>
    </sheetView>
  </sheetViews>
  <sheetFormatPr defaultRowHeight="13.5" x14ac:dyDescent="0.15"/>
  <cols>
    <col min="1" max="1" width="6.875" style="55" customWidth="1"/>
    <col min="2" max="2" width="4.75" style="55" customWidth="1"/>
    <col min="3" max="3" width="12.625" style="55" customWidth="1"/>
    <col min="4" max="4" width="2.625" style="56" customWidth="1"/>
    <col min="5" max="5" width="6.875" style="55" customWidth="1"/>
    <col min="6" max="6" width="4.5" style="55" customWidth="1"/>
    <col min="7" max="8" width="12.625" style="55" customWidth="1"/>
    <col min="9" max="9" width="2.625" style="55" customWidth="1"/>
    <col min="10" max="10" width="6.875" style="55" customWidth="1"/>
    <col min="11" max="11" width="4.75" style="55" customWidth="1"/>
    <col min="12" max="12" width="12.625" style="55" customWidth="1"/>
    <col min="13" max="13" width="2.625" style="56" customWidth="1"/>
    <col min="14" max="14" width="6.875" style="55" customWidth="1"/>
    <col min="15" max="15" width="4.5" style="55" customWidth="1"/>
    <col min="16" max="17" width="12.625" style="55" customWidth="1"/>
    <col min="18" max="18" width="2.625" style="55" customWidth="1"/>
    <col min="19" max="19" width="9.625" style="55" bestFit="1" customWidth="1"/>
    <col min="20" max="26" width="2.875" style="55" customWidth="1"/>
    <col min="27" max="27" width="2.625" style="55" customWidth="1"/>
    <col min="28" max="28" width="13.25" style="55" customWidth="1"/>
    <col min="29" max="29" width="9.75" style="55" bestFit="1" customWidth="1"/>
    <col min="30" max="30" width="10.875" style="55" bestFit="1" customWidth="1"/>
    <col min="31" max="31" width="2.5" style="55" bestFit="1" customWidth="1"/>
    <col min="32" max="32" width="11.125" style="55" customWidth="1"/>
    <col min="33" max="33" width="3.25" style="55" bestFit="1" customWidth="1"/>
    <col min="34" max="16384" width="9" style="55"/>
  </cols>
  <sheetData>
    <row r="1" spans="1:33" ht="12" x14ac:dyDescent="0.15">
      <c r="A1" s="54" t="str">
        <f>LEFTB(申込用紙!$B$2,8)</f>
        <v/>
      </c>
      <c r="B1" s="54" t="s">
        <v>17</v>
      </c>
      <c r="C1" s="54" t="str">
        <f>IF(申込用紙!B6=0," ",申込用紙!B6)</f>
        <v xml:space="preserve"> </v>
      </c>
      <c r="D1" s="55"/>
      <c r="E1" s="54" t="str">
        <f>LEFTB(申込用紙!$B$2,8)</f>
        <v/>
      </c>
      <c r="F1" s="54" t="s">
        <v>21</v>
      </c>
      <c r="G1" s="54" t="str">
        <f>IF(申込用紙!B11=0," ",申込用紙!B11)</f>
        <v xml:space="preserve"> </v>
      </c>
      <c r="H1" s="54" t="str">
        <f>IF(申込用紙!B12=0," ",申込用紙!B12)</f>
        <v xml:space="preserve"> </v>
      </c>
      <c r="J1" s="54" t="str">
        <f>LEFTB(申込用紙!$B$2,8)</f>
        <v/>
      </c>
      <c r="K1" s="54" t="s">
        <v>25</v>
      </c>
      <c r="L1" s="54" t="str">
        <f>IF(申込用紙!B20=0," ",申込用紙!B20)</f>
        <v xml:space="preserve"> </v>
      </c>
      <c r="M1" s="55"/>
      <c r="N1" s="54" t="str">
        <f>LEFTB(申込用紙!$B$2,8)</f>
        <v/>
      </c>
      <c r="O1" s="54" t="s">
        <v>29</v>
      </c>
      <c r="P1" s="54" t="str">
        <f>IF(申込用紙!B25=0," ",申込用紙!B25)</f>
        <v xml:space="preserve"> </v>
      </c>
      <c r="Q1" s="54" t="str">
        <f>IF(申込用紙!B26=0," ",申込用紙!B26)</f>
        <v xml:space="preserve"> </v>
      </c>
      <c r="R1" s="71"/>
      <c r="S1" s="54">
        <f>申込用紙!B2</f>
        <v>0</v>
      </c>
      <c r="T1" s="54">
        <f>申込用紙!D34</f>
        <v>0</v>
      </c>
      <c r="U1" s="54">
        <f>申込用紙!D35/2</f>
        <v>0</v>
      </c>
      <c r="V1" s="54">
        <f>申込用紙!D36</f>
        <v>0</v>
      </c>
      <c r="W1" s="54">
        <f>申込用紙!D37/2</f>
        <v>0</v>
      </c>
      <c r="X1" s="54">
        <f>申込用紙!F36</f>
        <v>0</v>
      </c>
      <c r="Y1" s="54">
        <f>申込用紙!F37</f>
        <v>0</v>
      </c>
      <c r="Z1" s="54" t="str">
        <f>IF(申込用紙!F34=0,"",申込用紙!F34)</f>
        <v>○</v>
      </c>
      <c r="AA1" s="71"/>
      <c r="AB1" s="54">
        <f>申込用紙!$B$2</f>
        <v>0</v>
      </c>
      <c r="AC1" s="54" t="str">
        <f>IF(申込用紙!B6=0," ",申込用紙!B6)</f>
        <v xml:space="preserve"> </v>
      </c>
      <c r="AD1" s="54" t="str">
        <f>IF(申込用紙!C6=0," ",申込用紙!C6)</f>
        <v xml:space="preserve"> </v>
      </c>
      <c r="AE1" s="54" t="str">
        <f>IF(申込用紙!D6=0," ",申込用紙!D6)</f>
        <v xml:space="preserve"> </v>
      </c>
      <c r="AF1" s="70" t="str">
        <f>IF(申込用紙!E6=0," ",申込用紙!E6)</f>
        <v xml:space="preserve"> </v>
      </c>
      <c r="AG1" s="54" t="s">
        <v>67</v>
      </c>
    </row>
    <row r="2" spans="1:33" ht="12" x14ac:dyDescent="0.15">
      <c r="A2" s="54" t="str">
        <f>LEFTB(申込用紙!$B$2,8)</f>
        <v/>
      </c>
      <c r="B2" s="54" t="s">
        <v>18</v>
      </c>
      <c r="C2" s="54" t="str">
        <f>IF(申込用紙!B7=0," ",申込用紙!B7)</f>
        <v xml:space="preserve"> </v>
      </c>
      <c r="D2" s="55"/>
      <c r="E2" s="54" t="str">
        <f>LEFTB(申込用紙!$B$2,8)</f>
        <v/>
      </c>
      <c r="F2" s="54" t="s">
        <v>22</v>
      </c>
      <c r="G2" s="54" t="str">
        <f>IF(申込用紙!B13=0," ",申込用紙!B13)</f>
        <v xml:space="preserve"> </v>
      </c>
      <c r="H2" s="54" t="str">
        <f>IF(申込用紙!B14=0," ",申込用紙!B14)</f>
        <v xml:space="preserve"> </v>
      </c>
      <c r="J2" s="54" t="str">
        <f>LEFTB(申込用紙!$B$2,8)</f>
        <v/>
      </c>
      <c r="K2" s="54" t="s">
        <v>26</v>
      </c>
      <c r="L2" s="54" t="str">
        <f>IF(申込用紙!B21=0," ",申込用紙!B21)</f>
        <v xml:space="preserve"> </v>
      </c>
      <c r="M2" s="55"/>
      <c r="N2" s="54" t="str">
        <f>LEFTB(申込用紙!$B$2,8)</f>
        <v/>
      </c>
      <c r="O2" s="54" t="s">
        <v>30</v>
      </c>
      <c r="P2" s="54" t="str">
        <f>IF(申込用紙!B27=0," ",申込用紙!B27)</f>
        <v xml:space="preserve"> </v>
      </c>
      <c r="Q2" s="54" t="str">
        <f>IF(申込用紙!B28=0," ",申込用紙!B28)</f>
        <v xml:space="preserve"> </v>
      </c>
      <c r="R2" s="71"/>
      <c r="S2" s="71"/>
      <c r="T2" s="71"/>
      <c r="U2" s="71"/>
      <c r="V2" s="71"/>
      <c r="W2" s="71"/>
      <c r="X2" s="71"/>
      <c r="Y2" s="71"/>
      <c r="Z2" s="71"/>
      <c r="AA2" s="71"/>
      <c r="AB2" s="54">
        <f>申込用紙!$B$2</f>
        <v>0</v>
      </c>
      <c r="AC2" s="54" t="str">
        <f>IF(申込用紙!B7=0," ",申込用紙!B7)</f>
        <v xml:space="preserve"> </v>
      </c>
      <c r="AD2" s="54" t="str">
        <f>IF(申込用紙!C7=0," ",申込用紙!C7)</f>
        <v xml:space="preserve"> </v>
      </c>
      <c r="AE2" s="54" t="str">
        <f>IF(申込用紙!D7=0," ",申込用紙!D7)</f>
        <v xml:space="preserve"> </v>
      </c>
      <c r="AF2" s="70" t="str">
        <f>IF(申込用紙!E7=0," ",申込用紙!E7)</f>
        <v xml:space="preserve"> </v>
      </c>
      <c r="AG2" s="54" t="s">
        <v>67</v>
      </c>
    </row>
    <row r="3" spans="1:33" ht="12" x14ac:dyDescent="0.15">
      <c r="A3" s="54" t="str">
        <f>LEFTB(申込用紙!$B$2,8)</f>
        <v/>
      </c>
      <c r="B3" s="54" t="s">
        <v>19</v>
      </c>
      <c r="C3" s="54" t="str">
        <f>IF(申込用紙!B8=0," ",申込用紙!B8)</f>
        <v xml:space="preserve"> </v>
      </c>
      <c r="D3" s="55"/>
      <c r="E3" s="54" t="str">
        <f>LEFTB(申込用紙!$B$2,8)</f>
        <v/>
      </c>
      <c r="F3" s="54" t="s">
        <v>23</v>
      </c>
      <c r="G3" s="54" t="str">
        <f>IF(申込用紙!B15=0," ",申込用紙!B15)</f>
        <v xml:space="preserve"> </v>
      </c>
      <c r="H3" s="54" t="str">
        <f>IF(申込用紙!B16=0," ",申込用紙!B16)</f>
        <v xml:space="preserve"> </v>
      </c>
      <c r="J3" s="54" t="str">
        <f>LEFTB(申込用紙!$B$2,8)</f>
        <v/>
      </c>
      <c r="K3" s="54" t="s">
        <v>27</v>
      </c>
      <c r="L3" s="54" t="str">
        <f>IF(申込用紙!B22=0," ",申込用紙!B22)</f>
        <v xml:space="preserve"> </v>
      </c>
      <c r="M3" s="55"/>
      <c r="N3" s="54" t="str">
        <f>LEFTB(申込用紙!$B$2,8)</f>
        <v/>
      </c>
      <c r="O3" s="54" t="s">
        <v>31</v>
      </c>
      <c r="P3" s="54" t="str">
        <f>IF(申込用紙!B29=0," ",申込用紙!B29)</f>
        <v xml:space="preserve"> </v>
      </c>
      <c r="Q3" s="54" t="str">
        <f>IF(申込用紙!B30=0," ",申込用紙!B30)</f>
        <v xml:space="preserve"> </v>
      </c>
      <c r="R3" s="71"/>
      <c r="S3" s="71"/>
      <c r="T3" s="71"/>
      <c r="U3" s="71"/>
      <c r="V3" s="71"/>
      <c r="W3" s="71"/>
      <c r="X3" s="71"/>
      <c r="Y3" s="71"/>
      <c r="Z3" s="71"/>
      <c r="AA3" s="71"/>
      <c r="AB3" s="54">
        <f>申込用紙!$B$2</f>
        <v>0</v>
      </c>
      <c r="AC3" s="54" t="str">
        <f>IF(申込用紙!B8=0," ",申込用紙!B8)</f>
        <v xml:space="preserve"> </v>
      </c>
      <c r="AD3" s="54" t="str">
        <f>IF(申込用紙!C8=0," ",申込用紙!C8)</f>
        <v xml:space="preserve"> </v>
      </c>
      <c r="AE3" s="54" t="str">
        <f>IF(申込用紙!D8=0," ",申込用紙!D8)</f>
        <v xml:space="preserve"> </v>
      </c>
      <c r="AF3" s="70" t="str">
        <f>IF(申込用紙!E8=0," ",申込用紙!E8)</f>
        <v xml:space="preserve"> </v>
      </c>
      <c r="AG3" s="54" t="s">
        <v>67</v>
      </c>
    </row>
    <row r="4" spans="1:33" ht="12" x14ac:dyDescent="0.15">
      <c r="A4" s="54" t="str">
        <f>LEFTB(申込用紙!$B$2,8)</f>
        <v/>
      </c>
      <c r="B4" s="54" t="s">
        <v>20</v>
      </c>
      <c r="C4" s="54" t="str">
        <f>IF(申込用紙!B9=0," ",申込用紙!B9)</f>
        <v xml:space="preserve"> </v>
      </c>
      <c r="D4" s="55"/>
      <c r="E4" s="54" t="str">
        <f>LEFTB(申込用紙!$B$2,8)</f>
        <v/>
      </c>
      <c r="F4" s="54" t="s">
        <v>24</v>
      </c>
      <c r="G4" s="54" t="str">
        <f>IF(申込用紙!B17=0," ",申込用紙!B17)</f>
        <v xml:space="preserve"> </v>
      </c>
      <c r="H4" s="54" t="str">
        <f>IF(申込用紙!B18=0," ",申込用紙!B18)</f>
        <v xml:space="preserve"> </v>
      </c>
      <c r="J4" s="54" t="str">
        <f>LEFTB(申込用紙!$B$2,8)</f>
        <v/>
      </c>
      <c r="K4" s="54" t="s">
        <v>28</v>
      </c>
      <c r="L4" s="54" t="str">
        <f>IF(申込用紙!B23=0," ",申込用紙!B23)</f>
        <v xml:space="preserve"> </v>
      </c>
      <c r="M4" s="55"/>
      <c r="N4" s="54" t="str">
        <f>LEFTB(申込用紙!$B$2,8)</f>
        <v/>
      </c>
      <c r="O4" s="54" t="s">
        <v>32</v>
      </c>
      <c r="P4" s="54" t="str">
        <f>IF(申込用紙!B31=0," ",申込用紙!B31)</f>
        <v xml:space="preserve"> </v>
      </c>
      <c r="Q4" s="54" t="str">
        <f>IF(申込用紙!B32=0," ",申込用紙!B32)</f>
        <v xml:space="preserve"> </v>
      </c>
      <c r="R4" s="71"/>
      <c r="S4" s="71"/>
      <c r="T4" s="71"/>
      <c r="U4" s="71"/>
      <c r="V4" s="71"/>
      <c r="W4" s="71"/>
      <c r="X4" s="71"/>
      <c r="Y4" s="71"/>
      <c r="Z4" s="71"/>
      <c r="AA4" s="71"/>
      <c r="AB4" s="54">
        <f>申込用紙!$B$2</f>
        <v>0</v>
      </c>
      <c r="AC4" s="54" t="str">
        <f>IF(申込用紙!B9=0," ",申込用紙!B9)</f>
        <v xml:space="preserve"> </v>
      </c>
      <c r="AD4" s="54" t="str">
        <f>IF(申込用紙!C9=0," ",申込用紙!C9)</f>
        <v xml:space="preserve"> </v>
      </c>
      <c r="AE4" s="54" t="str">
        <f>IF(申込用紙!D9=0," ",申込用紙!D9)</f>
        <v xml:space="preserve"> </v>
      </c>
      <c r="AF4" s="70" t="str">
        <f>IF(申込用紙!E9=0," ",申込用紙!E9)</f>
        <v xml:space="preserve"> </v>
      </c>
      <c r="AG4" s="54" t="s">
        <v>67</v>
      </c>
    </row>
    <row r="5" spans="1:33" x14ac:dyDescent="0.15">
      <c r="AB5" s="54">
        <f>申込用紙!$B$2</f>
        <v>0</v>
      </c>
      <c r="AC5" s="54" t="str">
        <f>IF(申込用紙!B11=0," ",申込用紙!B11)</f>
        <v xml:space="preserve"> </v>
      </c>
      <c r="AD5" s="54" t="str">
        <f>IF(申込用紙!C11=0," ",申込用紙!C11)</f>
        <v xml:space="preserve"> </v>
      </c>
      <c r="AE5" s="54" t="str">
        <f>IF(申込用紙!D11=0," ",申込用紙!D11)</f>
        <v xml:space="preserve"> </v>
      </c>
      <c r="AF5" s="70" t="str">
        <f>IF(申込用紙!E11=0," ",申込用紙!E11)</f>
        <v xml:space="preserve"> </v>
      </c>
      <c r="AG5" s="54" t="s">
        <v>67</v>
      </c>
    </row>
    <row r="6" spans="1:33" x14ac:dyDescent="0.15">
      <c r="AB6" s="54">
        <f>申込用紙!$B$2</f>
        <v>0</v>
      </c>
      <c r="AC6" s="54" t="str">
        <f>IF(申込用紙!B12=0," ",申込用紙!B12)</f>
        <v xml:space="preserve"> </v>
      </c>
      <c r="AD6" s="54" t="str">
        <f>IF(申込用紙!C12=0," ",申込用紙!C12)</f>
        <v xml:space="preserve"> </v>
      </c>
      <c r="AE6" s="54" t="str">
        <f>IF(申込用紙!D12=0," ",申込用紙!D12)</f>
        <v xml:space="preserve"> </v>
      </c>
      <c r="AF6" s="70" t="str">
        <f>IF(申込用紙!E12=0," ",申込用紙!E12)</f>
        <v xml:space="preserve"> </v>
      </c>
      <c r="AG6" s="54" t="s">
        <v>67</v>
      </c>
    </row>
    <row r="7" spans="1:33" x14ac:dyDescent="0.15">
      <c r="AB7" s="54">
        <f>申込用紙!$B$2</f>
        <v>0</v>
      </c>
      <c r="AC7" s="54" t="str">
        <f>IF(申込用紙!B13=0," ",申込用紙!B13)</f>
        <v xml:space="preserve"> </v>
      </c>
      <c r="AD7" s="54" t="str">
        <f>IF(申込用紙!C13=0," ",申込用紙!C13)</f>
        <v xml:space="preserve"> </v>
      </c>
      <c r="AE7" s="54" t="str">
        <f>IF(申込用紙!D13=0," ",申込用紙!D13)</f>
        <v xml:space="preserve"> </v>
      </c>
      <c r="AF7" s="70" t="str">
        <f>IF(申込用紙!E13=0," ",申込用紙!E13)</f>
        <v xml:space="preserve"> </v>
      </c>
      <c r="AG7" s="54" t="s">
        <v>67</v>
      </c>
    </row>
    <row r="8" spans="1:33" x14ac:dyDescent="0.15">
      <c r="AB8" s="54">
        <f>申込用紙!$B$2</f>
        <v>0</v>
      </c>
      <c r="AC8" s="54" t="str">
        <f>IF(申込用紙!B14=0," ",申込用紙!B14)</f>
        <v xml:space="preserve"> </v>
      </c>
      <c r="AD8" s="54" t="str">
        <f>IF(申込用紙!C14=0," ",申込用紙!C14)</f>
        <v xml:space="preserve"> </v>
      </c>
      <c r="AE8" s="54" t="str">
        <f>IF(申込用紙!D14=0," ",申込用紙!D14)</f>
        <v xml:space="preserve"> </v>
      </c>
      <c r="AF8" s="70" t="str">
        <f>IF(申込用紙!E14=0," ",申込用紙!E14)</f>
        <v xml:space="preserve"> </v>
      </c>
      <c r="AG8" s="54" t="s">
        <v>67</v>
      </c>
    </row>
    <row r="9" spans="1:33" x14ac:dyDescent="0.15">
      <c r="AB9" s="54">
        <f>申込用紙!$B$2</f>
        <v>0</v>
      </c>
      <c r="AC9" s="54" t="str">
        <f>IF(申込用紙!B15=0," ",申込用紙!B15)</f>
        <v xml:space="preserve"> </v>
      </c>
      <c r="AD9" s="54" t="str">
        <f>IF(申込用紙!C15=0," ",申込用紙!C15)</f>
        <v xml:space="preserve"> </v>
      </c>
      <c r="AE9" s="54" t="str">
        <f>IF(申込用紙!D15=0," ",申込用紙!D15)</f>
        <v xml:space="preserve"> </v>
      </c>
      <c r="AF9" s="70" t="str">
        <f>IF(申込用紙!E15=0," ",申込用紙!E15)</f>
        <v xml:space="preserve"> </v>
      </c>
      <c r="AG9" s="54" t="s">
        <v>67</v>
      </c>
    </row>
    <row r="10" spans="1:33" x14ac:dyDescent="0.15">
      <c r="AB10" s="54">
        <f>申込用紙!$B$2</f>
        <v>0</v>
      </c>
      <c r="AC10" s="54" t="str">
        <f>IF(申込用紙!B16=0," ",申込用紙!B16)</f>
        <v xml:space="preserve"> </v>
      </c>
      <c r="AD10" s="54" t="str">
        <f>IF(申込用紙!C16=0," ",申込用紙!C16)</f>
        <v xml:space="preserve"> </v>
      </c>
      <c r="AE10" s="54" t="str">
        <f>IF(申込用紙!D16=0," ",申込用紙!D16)</f>
        <v xml:space="preserve"> </v>
      </c>
      <c r="AF10" s="70" t="str">
        <f>IF(申込用紙!E16=0," ",申込用紙!E16)</f>
        <v xml:space="preserve"> </v>
      </c>
      <c r="AG10" s="54" t="s">
        <v>67</v>
      </c>
    </row>
    <row r="11" spans="1:33" x14ac:dyDescent="0.15">
      <c r="AB11" s="54">
        <f>申込用紙!$B$2</f>
        <v>0</v>
      </c>
      <c r="AC11" s="54" t="str">
        <f>IF(申込用紙!B17=0," ",申込用紙!B17)</f>
        <v xml:space="preserve"> </v>
      </c>
      <c r="AD11" s="54" t="str">
        <f>IF(申込用紙!C17=0," ",申込用紙!C17)</f>
        <v xml:space="preserve"> </v>
      </c>
      <c r="AE11" s="54" t="str">
        <f>IF(申込用紙!D17=0," ",申込用紙!D17)</f>
        <v xml:space="preserve"> </v>
      </c>
      <c r="AF11" s="70" t="str">
        <f>IF(申込用紙!E17=0," ",申込用紙!E17)</f>
        <v xml:space="preserve"> </v>
      </c>
      <c r="AG11" s="54" t="s">
        <v>67</v>
      </c>
    </row>
    <row r="12" spans="1:33" ht="12" x14ac:dyDescent="0.15">
      <c r="D12" s="55"/>
      <c r="M12" s="55"/>
      <c r="AB12" s="54">
        <f>申込用紙!$B$2</f>
        <v>0</v>
      </c>
      <c r="AC12" s="54" t="str">
        <f>IF(申込用紙!B18=0," ",申込用紙!B18)</f>
        <v xml:space="preserve"> </v>
      </c>
      <c r="AD12" s="54" t="str">
        <f>IF(申込用紙!C18=0," ",申込用紙!C18)</f>
        <v xml:space="preserve"> </v>
      </c>
      <c r="AE12" s="54" t="str">
        <f>IF(申込用紙!D18=0," ",申込用紙!D18)</f>
        <v xml:space="preserve"> </v>
      </c>
      <c r="AF12" s="70" t="str">
        <f>IF(申込用紙!E18=0," ",申込用紙!E18)</f>
        <v xml:space="preserve"> </v>
      </c>
      <c r="AG12" s="54" t="s">
        <v>67</v>
      </c>
    </row>
    <row r="13" spans="1:33" ht="12" x14ac:dyDescent="0.15">
      <c r="D13" s="55"/>
      <c r="M13" s="55"/>
      <c r="AB13" s="54">
        <f>申込用紙!$B$2</f>
        <v>0</v>
      </c>
      <c r="AC13" s="54" t="str">
        <f>IF(申込用紙!B20=0," ",申込用紙!B20)</f>
        <v xml:space="preserve"> </v>
      </c>
      <c r="AD13" s="54" t="str">
        <f>IF(申込用紙!C20=0," ",申込用紙!C20)</f>
        <v xml:space="preserve"> </v>
      </c>
      <c r="AE13" s="54" t="str">
        <f>IF(申込用紙!D20=0," ",申込用紙!D20)</f>
        <v xml:space="preserve"> </v>
      </c>
      <c r="AF13" s="70" t="str">
        <f>IF(申込用紙!E20=0," ",申込用紙!E20)</f>
        <v xml:space="preserve"> </v>
      </c>
      <c r="AG13" s="54" t="s">
        <v>68</v>
      </c>
    </row>
    <row r="14" spans="1:33" x14ac:dyDescent="0.15">
      <c r="AB14" s="54">
        <f>申込用紙!$B$2</f>
        <v>0</v>
      </c>
      <c r="AC14" s="54" t="str">
        <f>IF(申込用紙!B21=0," ",申込用紙!B21)</f>
        <v xml:space="preserve"> </v>
      </c>
      <c r="AD14" s="54" t="str">
        <f>IF(申込用紙!C21=0," ",申込用紙!C21)</f>
        <v xml:space="preserve"> </v>
      </c>
      <c r="AE14" s="54" t="str">
        <f>IF(申込用紙!D21=0," ",申込用紙!D21)</f>
        <v xml:space="preserve"> </v>
      </c>
      <c r="AF14" s="70" t="str">
        <f>IF(申込用紙!E21=0," ",申込用紙!E21)</f>
        <v xml:space="preserve"> </v>
      </c>
      <c r="AG14" s="54" t="s">
        <v>68</v>
      </c>
    </row>
    <row r="15" spans="1:33" x14ac:dyDescent="0.15">
      <c r="AB15" s="54">
        <f>申込用紙!$B$2</f>
        <v>0</v>
      </c>
      <c r="AC15" s="54" t="str">
        <f>IF(申込用紙!B22=0," ",申込用紙!B22)</f>
        <v xml:space="preserve"> </v>
      </c>
      <c r="AD15" s="54" t="str">
        <f>IF(申込用紙!C22=0," ",申込用紙!C22)</f>
        <v xml:space="preserve"> </v>
      </c>
      <c r="AE15" s="54" t="str">
        <f>IF(申込用紙!D22=0," ",申込用紙!D22)</f>
        <v xml:space="preserve"> </v>
      </c>
      <c r="AF15" s="70" t="str">
        <f>IF(申込用紙!E22=0," ",申込用紙!E22)</f>
        <v xml:space="preserve"> </v>
      </c>
      <c r="AG15" s="54" t="s">
        <v>68</v>
      </c>
    </row>
    <row r="16" spans="1:33" x14ac:dyDescent="0.15">
      <c r="AB16" s="54">
        <f>申込用紙!$B$2</f>
        <v>0</v>
      </c>
      <c r="AC16" s="54" t="str">
        <f>IF(申込用紙!B23=0," ",申込用紙!B23)</f>
        <v xml:space="preserve"> </v>
      </c>
      <c r="AD16" s="54" t="str">
        <f>IF(申込用紙!C23=0," ",申込用紙!C23)</f>
        <v xml:space="preserve"> </v>
      </c>
      <c r="AE16" s="54" t="str">
        <f>IF(申込用紙!D23=0," ",申込用紙!D23)</f>
        <v xml:space="preserve"> </v>
      </c>
      <c r="AF16" s="70" t="str">
        <f>IF(申込用紙!E23=0," ",申込用紙!E23)</f>
        <v xml:space="preserve"> </v>
      </c>
      <c r="AG16" s="54" t="s">
        <v>68</v>
      </c>
    </row>
    <row r="17" spans="28:33" x14ac:dyDescent="0.15">
      <c r="AB17" s="54">
        <f>申込用紙!$B$2</f>
        <v>0</v>
      </c>
      <c r="AC17" s="54" t="str">
        <f>IF(申込用紙!B25=0," ",申込用紙!B25)</f>
        <v xml:space="preserve"> </v>
      </c>
      <c r="AD17" s="54" t="str">
        <f>IF(申込用紙!C25=0," ",申込用紙!C25)</f>
        <v xml:space="preserve"> </v>
      </c>
      <c r="AE17" s="54" t="str">
        <f>IF(申込用紙!D25=0," ",申込用紙!D25)</f>
        <v xml:space="preserve"> </v>
      </c>
      <c r="AF17" s="70" t="str">
        <f>IF(申込用紙!E25=0," ",申込用紙!E25)</f>
        <v xml:space="preserve"> </v>
      </c>
      <c r="AG17" s="54" t="s">
        <v>68</v>
      </c>
    </row>
    <row r="18" spans="28:33" x14ac:dyDescent="0.15">
      <c r="AB18" s="54">
        <f>申込用紙!$B$2</f>
        <v>0</v>
      </c>
      <c r="AC18" s="54" t="str">
        <f>IF(申込用紙!B26=0," ",申込用紙!B26)</f>
        <v xml:space="preserve"> </v>
      </c>
      <c r="AD18" s="54" t="str">
        <f>IF(申込用紙!C26=0," ",申込用紙!C26)</f>
        <v xml:space="preserve"> </v>
      </c>
      <c r="AE18" s="54" t="str">
        <f>IF(申込用紙!D26=0," ",申込用紙!D26)</f>
        <v xml:space="preserve"> </v>
      </c>
      <c r="AF18" s="70" t="str">
        <f>IF(申込用紙!E26=0," ",申込用紙!E26)</f>
        <v xml:space="preserve"> </v>
      </c>
      <c r="AG18" s="54" t="s">
        <v>68</v>
      </c>
    </row>
    <row r="19" spans="28:33" x14ac:dyDescent="0.15">
      <c r="AB19" s="54">
        <f>申込用紙!$B$2</f>
        <v>0</v>
      </c>
      <c r="AC19" s="54" t="str">
        <f>IF(申込用紙!B27=0," ",申込用紙!B27)</f>
        <v xml:space="preserve"> </v>
      </c>
      <c r="AD19" s="54" t="str">
        <f>IF(申込用紙!C27=0," ",申込用紙!C27)</f>
        <v xml:space="preserve"> </v>
      </c>
      <c r="AE19" s="54" t="str">
        <f>IF(申込用紙!D27=0," ",申込用紙!D27)</f>
        <v xml:space="preserve"> </v>
      </c>
      <c r="AF19" s="70" t="str">
        <f>IF(申込用紙!E27=0," ",申込用紙!E27)</f>
        <v xml:space="preserve"> </v>
      </c>
      <c r="AG19" s="54" t="s">
        <v>68</v>
      </c>
    </row>
    <row r="20" spans="28:33" x14ac:dyDescent="0.15">
      <c r="AB20" s="54">
        <f>申込用紙!$B$2</f>
        <v>0</v>
      </c>
      <c r="AC20" s="54" t="str">
        <f>IF(申込用紙!B28=0," ",申込用紙!B28)</f>
        <v xml:space="preserve"> </v>
      </c>
      <c r="AD20" s="54" t="str">
        <f>IF(申込用紙!C28=0," ",申込用紙!C28)</f>
        <v xml:space="preserve"> </v>
      </c>
      <c r="AE20" s="54" t="str">
        <f>IF(申込用紙!D28=0," ",申込用紙!D28)</f>
        <v xml:space="preserve"> </v>
      </c>
      <c r="AF20" s="70" t="str">
        <f>IF(申込用紙!E28=0," ",申込用紙!E28)</f>
        <v xml:space="preserve"> </v>
      </c>
      <c r="AG20" s="54" t="s">
        <v>68</v>
      </c>
    </row>
    <row r="21" spans="28:33" x14ac:dyDescent="0.15">
      <c r="AB21" s="54">
        <f>申込用紙!$B$2</f>
        <v>0</v>
      </c>
      <c r="AC21" s="54" t="str">
        <f>IF(申込用紙!B29=0," ",申込用紙!B29)</f>
        <v xml:space="preserve"> </v>
      </c>
      <c r="AD21" s="54" t="str">
        <f>IF(申込用紙!C29=0," ",申込用紙!C29)</f>
        <v xml:space="preserve"> </v>
      </c>
      <c r="AE21" s="54" t="str">
        <f>IF(申込用紙!D29=0," ",申込用紙!D29)</f>
        <v xml:space="preserve"> </v>
      </c>
      <c r="AF21" s="70" t="str">
        <f>IF(申込用紙!E29=0," ",申込用紙!E29)</f>
        <v xml:space="preserve"> </v>
      </c>
      <c r="AG21" s="54" t="s">
        <v>68</v>
      </c>
    </row>
    <row r="22" spans="28:33" x14ac:dyDescent="0.15">
      <c r="AB22" s="54">
        <f>申込用紙!$B$2</f>
        <v>0</v>
      </c>
      <c r="AC22" s="54" t="str">
        <f>IF(申込用紙!B30=0," ",申込用紙!B30)</f>
        <v xml:space="preserve"> </v>
      </c>
      <c r="AD22" s="54" t="str">
        <f>IF(申込用紙!C30=0," ",申込用紙!C30)</f>
        <v xml:space="preserve"> </v>
      </c>
      <c r="AE22" s="54" t="str">
        <f>IF(申込用紙!D30=0," ",申込用紙!D30)</f>
        <v xml:space="preserve"> </v>
      </c>
      <c r="AF22" s="70" t="str">
        <f>IF(申込用紙!E30=0," ",申込用紙!E30)</f>
        <v xml:space="preserve"> </v>
      </c>
      <c r="AG22" s="54" t="s">
        <v>68</v>
      </c>
    </row>
    <row r="23" spans="28:33" x14ac:dyDescent="0.15">
      <c r="AB23" s="54">
        <f>申込用紙!$B$2</f>
        <v>0</v>
      </c>
      <c r="AC23" s="54" t="str">
        <f>IF(申込用紙!B31=0," ",申込用紙!B31)</f>
        <v xml:space="preserve"> </v>
      </c>
      <c r="AD23" s="54" t="str">
        <f>IF(申込用紙!C31=0," ",申込用紙!C31)</f>
        <v xml:space="preserve"> </v>
      </c>
      <c r="AE23" s="54" t="str">
        <f>IF(申込用紙!D31=0," ",申込用紙!D31)</f>
        <v xml:space="preserve"> </v>
      </c>
      <c r="AF23" s="70" t="str">
        <f>IF(申込用紙!E31=0," ",申込用紙!E31)</f>
        <v xml:space="preserve"> </v>
      </c>
      <c r="AG23" s="54" t="s">
        <v>68</v>
      </c>
    </row>
    <row r="24" spans="28:33" x14ac:dyDescent="0.15">
      <c r="AB24" s="54">
        <f>申込用紙!$B$2</f>
        <v>0</v>
      </c>
      <c r="AC24" s="54" t="str">
        <f>IF(申込用紙!B32=0," ",申込用紙!B32)</f>
        <v xml:space="preserve"> </v>
      </c>
      <c r="AD24" s="54" t="str">
        <f>IF(申込用紙!C32=0," ",申込用紙!C32)</f>
        <v xml:space="preserve"> </v>
      </c>
      <c r="AE24" s="54" t="str">
        <f>IF(申込用紙!D32=0," ",申込用紙!D32)</f>
        <v xml:space="preserve"> </v>
      </c>
      <c r="AF24" s="70" t="str">
        <f>IF(申込用紙!E32=0," ",申込用紙!E32)</f>
        <v xml:space="preserve"> </v>
      </c>
      <c r="AG24" s="54" t="s">
        <v>68</v>
      </c>
    </row>
  </sheetData>
  <sheetProtection password="CC0D" sheet="1" objects="1" scenarios="1"/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申込用紙</vt:lpstr>
      <vt:lpstr>単票</vt:lpstr>
      <vt:lpstr>申込用紙!Print_Area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lastPrinted>2016-10-16T22:21:07Z</cp:lastPrinted>
  <dcterms:created xsi:type="dcterms:W3CDTF">2006-06-20T00:25:01Z</dcterms:created>
  <dcterms:modified xsi:type="dcterms:W3CDTF">2018-10-24T04:53:58Z</dcterms:modified>
</cp:coreProperties>
</file>